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-120" yWindow="-120" windowWidth="20730" windowHeight="11040" tabRatio="600" firstSheet="0" activeTab="0" autoFilterDateGrouping="1"/>
  </bookViews>
  <sheets>
    <sheet xmlns:r="http://schemas.openxmlformats.org/officeDocument/2006/relationships" name="Sheet 1" sheetId="1" state="visible" r:id="rId1"/>
    <sheet xmlns:r="http://schemas.openxmlformats.org/officeDocument/2006/relationships" name="In House" sheetId="2" state="visible" r:id="rId2"/>
    <sheet xmlns:r="http://schemas.openxmlformats.org/officeDocument/2006/relationships" name="Outsourcing" sheetId="3" state="visible" r:id="rId3"/>
    <sheet xmlns:r="http://schemas.openxmlformats.org/officeDocument/2006/relationships" name="Monte Carlo Simulation" sheetId="4" state="visible" r:id="rId4"/>
  </sheets>
  <definedNames>
    <definedName name="solver_eng" localSheetId="0" hidden="1">1</definedName>
    <definedName name="solver_neg" localSheetId="0" hidden="1">1</definedName>
    <definedName name="solver_num" localSheetId="0" hidden="1">0</definedName>
    <definedName name="solver_opt" localSheetId="0" hidden="1">'Sheet 1'!$E$11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91028" fullCalcOnLoad="1"/>
</workbook>
</file>

<file path=xl/styles.xml><?xml version="1.0" encoding="utf-8"?>
<styleSheet xmlns="http://schemas.openxmlformats.org/spreadsheetml/2006/main">
  <numFmts count="4">
    <numFmt numFmtId="164" formatCode="&quot;$&quot;#,##0_);[Red]\(&quot;$&quot;#,##0\)"/>
    <numFmt numFmtId="165" formatCode="&quot;$&quot;#,##0.00_);[Red]\(&quot;$&quot;#,##0.00\)"/>
    <numFmt numFmtId="166" formatCode="_(&quot;$&quot;* #,##0.00_);_(&quot;$&quot;* \(#,##0.00\);_(&quot;$&quot;* &quot;-&quot;??_);_(@_)"/>
    <numFmt numFmtId="167" formatCode="_(* #,##0.000_);_(* \(#,##0.000\);_(* &quot;-&quot;??_);_(@_)"/>
  </numFmts>
  <fonts count="14">
    <font>
      <name val="Aptos Narrow"/>
      <family val="2"/>
      <color theme="1"/>
      <sz val="12"/>
      <scheme val="minor"/>
    </font>
    <font>
      <name val="Aptos Narrow"/>
      <family val="2"/>
      <color rgb="FF000000"/>
      <sz val="12"/>
    </font>
    <font>
      <name val="Aptos Narrow"/>
      <family val="2"/>
      <b val="1"/>
      <color rgb="FF000000"/>
      <sz val="12"/>
    </font>
    <font>
      <name val="Aptos Narrow"/>
      <family val="2"/>
      <b val="1"/>
      <color theme="1"/>
      <sz val="12"/>
      <scheme val="minor"/>
    </font>
    <font>
      <name val="Aptos Narrow"/>
      <family val="2"/>
      <color theme="1"/>
      <sz val="12"/>
      <scheme val="minor"/>
    </font>
    <font>
      <name val="Aptos Narrow"/>
      <family val="2"/>
      <sz val="12"/>
      <scheme val="minor"/>
    </font>
    <font>
      <name val="Aptos Narrow"/>
      <family val="2"/>
      <b val="1"/>
      <color rgb="FF000000"/>
      <sz val="12"/>
      <scheme val="minor"/>
    </font>
    <font>
      <name val="Aptos Narrow"/>
      <family val="2"/>
      <color rgb="FF000000"/>
      <sz val="12"/>
      <scheme val="minor"/>
    </font>
    <font>
      <name val="Aptos Narrow"/>
      <family val="2"/>
      <i val="1"/>
      <color theme="1"/>
      <sz val="12"/>
      <scheme val="minor"/>
    </font>
    <font>
      <name val="Aptos Narrow"/>
      <family val="2"/>
      <b val="1"/>
      <i val="1"/>
      <color rgb="FF000000"/>
      <sz val="12"/>
    </font>
    <font>
      <name val="Aptos Narrow"/>
      <family val="2"/>
      <b val="1"/>
      <i val="1"/>
      <color theme="1"/>
      <sz val="12"/>
      <scheme val="minor"/>
    </font>
    <font>
      <name val="Aptos Narrow"/>
      <family val="2"/>
      <b val="1"/>
      <color theme="4" tint="-0.499984740745262"/>
      <sz val="12"/>
      <scheme val="minor"/>
    </font>
    <font>
      <name val="Aptos Narrow"/>
      <family val="2"/>
      <i val="1"/>
      <color theme="4" tint="-0.499984740745262"/>
      <sz val="12"/>
      <scheme val="minor"/>
    </font>
    <font>
      <name val="Aptos Narrow"/>
      <family val="2"/>
      <b val="1"/>
      <color theme="1"/>
      <sz val="12"/>
      <u val="single"/>
      <scheme val="minor"/>
    </font>
  </fonts>
  <fills count="4">
    <fill>
      <patternFill/>
    </fill>
    <fill>
      <patternFill patternType="gray125"/>
    </fill>
    <fill>
      <patternFill patternType="solid">
        <fgColor theme="9" tint="0.7999816888943144"/>
        <bgColor indexed="64"/>
      </patternFill>
    </fill>
    <fill>
      <patternFill patternType="solid">
        <fgColor theme="4" tint="0.79998168889431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4" fillId="0" borderId="0"/>
    <xf numFmtId="43" fontId="4" fillId="0" borderId="0"/>
    <xf numFmtId="44" fontId="4" fillId="0" borderId="0"/>
    <xf numFmtId="9" fontId="4" fillId="0" borderId="0"/>
  </cellStyleXfs>
  <cellXfs count="53">
    <xf numFmtId="0" fontId="0" fillId="0" borderId="0" pivotButton="0" quotePrefix="0" xfId="0"/>
    <xf numFmtId="0" fontId="1" fillId="0" borderId="0" pivotButton="0" quotePrefix="0" xfId="0"/>
    <xf numFmtId="164" fontId="1" fillId="0" borderId="0" pivotButton="0" quotePrefix="0" xfId="0"/>
    <xf numFmtId="9" fontId="1" fillId="0" borderId="0" pivotButton="0" quotePrefix="0" xfId="0"/>
    <xf numFmtId="3" fontId="1" fillId="0" borderId="0" pivotButton="0" quotePrefix="0" xfId="0"/>
    <xf numFmtId="3" fontId="0" fillId="0" borderId="0" pivotButton="0" quotePrefix="0" xfId="0"/>
    <xf numFmtId="164" fontId="0" fillId="0" borderId="0" pivotButton="0" quotePrefix="0" xfId="0"/>
    <xf numFmtId="0" fontId="2" fillId="0" borderId="0" pivotButton="0" quotePrefix="0" xfId="0"/>
    <xf numFmtId="0" fontId="3" fillId="0" borderId="0" pivotButton="0" quotePrefix="0" xfId="0"/>
    <xf numFmtId="165" fontId="0" fillId="0" borderId="0" pivotButton="0" quotePrefix="0" xfId="0"/>
    <xf numFmtId="0" fontId="0" fillId="2" borderId="0" pivotButton="0" quotePrefix="0" xfId="0"/>
    <xf numFmtId="43" fontId="0" fillId="2" borderId="0" pivotButton="0" quotePrefix="0" xfId="1"/>
    <xf numFmtId="0" fontId="5" fillId="2" borderId="0" pivotButton="0" quotePrefix="0" xfId="0"/>
    <xf numFmtId="43" fontId="5" fillId="2" borderId="0" pivotButton="0" quotePrefix="0" xfId="0"/>
    <xf numFmtId="0" fontId="6" fillId="0" borderId="0" pivotButton="0" quotePrefix="0" xfId="0"/>
    <xf numFmtId="0" fontId="7" fillId="0" borderId="0" pivotButton="0" quotePrefix="0" xfId="0"/>
    <xf numFmtId="0" fontId="0" fillId="0" borderId="0" applyAlignment="1" pivotButton="0" quotePrefix="0" xfId="0">
      <alignment horizontal="right"/>
    </xf>
    <xf numFmtId="9" fontId="1" fillId="0" borderId="0" pivotButton="0" quotePrefix="0" xfId="3"/>
    <xf numFmtId="164" fontId="1" fillId="0" borderId="1" pivotButton="0" quotePrefix="0" xfId="0"/>
    <xf numFmtId="164" fontId="0" fillId="0" borderId="1" pivotButton="0" quotePrefix="0" xfId="0"/>
    <xf numFmtId="166" fontId="1" fillId="0" borderId="1" pivotButton="0" quotePrefix="0" xfId="2"/>
    <xf numFmtId="166" fontId="1" fillId="0" borderId="1" pivotButton="0" quotePrefix="0" xfId="0"/>
    <xf numFmtId="0" fontId="8" fillId="0" borderId="1" pivotButton="0" quotePrefix="0" xfId="0"/>
    <xf numFmtId="0" fontId="9" fillId="0" borderId="1" pivotButton="0" quotePrefix="0" xfId="0"/>
    <xf numFmtId="0" fontId="10" fillId="0" borderId="1" pivotButton="0" quotePrefix="0" xfId="0"/>
    <xf numFmtId="165" fontId="3" fillId="0" borderId="0" pivotButton="0" quotePrefix="0" xfId="0"/>
    <xf numFmtId="166" fontId="0" fillId="0" borderId="0" pivotButton="0" quotePrefix="0" xfId="0"/>
    <xf numFmtId="166" fontId="0" fillId="0" borderId="0" pivotButton="0" quotePrefix="0" xfId="2"/>
    <xf numFmtId="165" fontId="11" fillId="3" borderId="0" pivotButton="0" quotePrefix="0" xfId="0"/>
    <xf numFmtId="0" fontId="3" fillId="0" borderId="1" pivotButton="0" quotePrefix="0" xfId="0"/>
    <xf numFmtId="0" fontId="0" fillId="0" borderId="1" pivotButton="0" quotePrefix="0" xfId="0"/>
    <xf numFmtId="0" fontId="10" fillId="0" borderId="0" pivotButton="0" quotePrefix="0" xfId="0"/>
    <xf numFmtId="166" fontId="0" fillId="0" borderId="1" pivotButton="0" quotePrefix="0" xfId="2"/>
    <xf numFmtId="43" fontId="0" fillId="0" borderId="1" pivotButton="0" quotePrefix="0" xfId="1"/>
    <xf numFmtId="167" fontId="3" fillId="0" borderId="1" pivotButton="0" quotePrefix="0" xfId="1"/>
    <xf numFmtId="167" fontId="0" fillId="0" borderId="1" pivotButton="0" quotePrefix="0" xfId="1"/>
    <xf numFmtId="0" fontId="12" fillId="0" borderId="1" pivotButton="0" quotePrefix="0" xfId="0"/>
    <xf numFmtId="9" fontId="12" fillId="0" borderId="1" pivotButton="0" quotePrefix="0" xfId="3"/>
    <xf numFmtId="0" fontId="13" fillId="0" borderId="0" pivotButton="0" quotePrefix="0" xfId="0"/>
    <xf numFmtId="164" fontId="1" fillId="0" borderId="0" pivotButton="0" quotePrefix="0" xfId="0"/>
    <xf numFmtId="164" fontId="1" fillId="0" borderId="1" pivotButton="0" quotePrefix="0" xfId="0"/>
    <xf numFmtId="164" fontId="0" fillId="0" borderId="1" pivotButton="0" quotePrefix="0" xfId="0"/>
    <xf numFmtId="166" fontId="1" fillId="0" borderId="1" pivotButton="0" quotePrefix="0" xfId="2"/>
    <xf numFmtId="166" fontId="1" fillId="0" borderId="1" pivotButton="0" quotePrefix="0" xfId="0"/>
    <xf numFmtId="166" fontId="0" fillId="0" borderId="0" pivotButton="0" quotePrefix="0" xfId="0"/>
    <xf numFmtId="164" fontId="0" fillId="0" borderId="0" pivotButton="0" quotePrefix="0" xfId="0"/>
    <xf numFmtId="165" fontId="0" fillId="0" borderId="0" pivotButton="0" quotePrefix="0" xfId="0"/>
    <xf numFmtId="165" fontId="11" fillId="3" borderId="0" pivotButton="0" quotePrefix="0" xfId="0"/>
    <xf numFmtId="165" fontId="3" fillId="0" borderId="0" pivotButton="0" quotePrefix="0" xfId="0"/>
    <xf numFmtId="167" fontId="3" fillId="0" borderId="1" pivotButton="0" quotePrefix="0" xfId="1"/>
    <xf numFmtId="166" fontId="0" fillId="0" borderId="1" pivotButton="0" quotePrefix="0" xfId="2"/>
    <xf numFmtId="167" fontId="0" fillId="0" borderId="1" pivotButton="0" quotePrefix="0" xfId="1"/>
    <xf numFmtId="166" fontId="0" fillId="0" borderId="0" pivotButton="0" quotePrefix="0" xfId="2"/>
  </cellXfs>
  <cellStyles count="4">
    <cellStyle name="Normal" xfId="0" builtinId="0"/>
    <cellStyle name="Comma" xfId="1" builtinId="3"/>
    <cellStyle name="Currency" xfId="2" builtinId="4"/>
    <cellStyle name="Percent" xfId="3" builtinId="5"/>
  </cellStyles>
  <dxfs count="1"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K63"/>
  <sheetViews>
    <sheetView tabSelected="1" zoomScale="90" workbookViewId="0">
      <selection activeCell="D54" sqref="D54"/>
    </sheetView>
  </sheetViews>
  <sheetFormatPr baseColWidth="8" defaultColWidth="11" defaultRowHeight="15.75"/>
  <cols>
    <col width="39.125" bestFit="1" customWidth="1" min="1" max="1"/>
    <col width="17.375" bestFit="1" customWidth="1" min="2" max="2"/>
    <col width="19" bestFit="1" customWidth="1" min="3" max="3"/>
    <col width="29.375" customWidth="1" min="4" max="4"/>
    <col width="26.125" customWidth="1" min="5" max="5"/>
    <col width="21.125" customWidth="1" min="6" max="6"/>
    <col width="20.75" bestFit="1" customWidth="1" min="7" max="7"/>
    <col width="19.5" customWidth="1" min="8" max="8"/>
    <col width="11.25" bestFit="1" customWidth="1" min="9" max="9"/>
    <col width="17.375" bestFit="1" customWidth="1" min="10" max="10"/>
    <col width="15.875" bestFit="1" customWidth="1" min="11" max="11"/>
  </cols>
  <sheetData>
    <row r="1">
      <c r="A1" s="7" t="inlineStr">
        <is>
          <t>Inputs</t>
        </is>
      </c>
      <c r="B1" s="1" t="n"/>
      <c r="C1" s="1" t="n"/>
      <c r="D1" s="8" t="inlineStr">
        <is>
          <t>Break Even Calculation</t>
        </is>
      </c>
      <c r="K1" s="1" t="n"/>
    </row>
    <row r="2">
      <c r="A2" s="1" t="inlineStr">
        <is>
          <t>Outsourcing cost per unit (constant for 4 years)</t>
        </is>
      </c>
      <c r="B2" s="39" t="n">
        <v>18</v>
      </c>
      <c r="C2" s="1" t="n"/>
      <c r="D2" s="23" t="inlineStr">
        <is>
          <t>Break even unit</t>
        </is>
      </c>
      <c r="E2" s="40">
        <f>B5/(B3-B6)</f>
        <v/>
      </c>
      <c r="K2" s="1" t="n"/>
    </row>
    <row r="3">
      <c r="A3" s="1" t="inlineStr">
        <is>
          <t>Selling price per unit (maintain for 4 years)</t>
        </is>
      </c>
      <c r="B3" s="39" t="n">
        <v>40</v>
      </c>
      <c r="C3" s="1" t="n"/>
      <c r="D3" s="24" t="inlineStr">
        <is>
          <t>Units Above Break-even</t>
        </is>
      </c>
      <c r="E3" s="41">
        <f>MAX(0, B10 - E2)</f>
        <v/>
      </c>
      <c r="F3" s="1" t="n"/>
      <c r="G3" s="1" t="n"/>
      <c r="H3" s="1" t="n"/>
      <c r="I3" s="1" t="n"/>
      <c r="J3" s="1" t="n"/>
      <c r="K3" s="1" t="n"/>
    </row>
    <row r="4">
      <c r="A4" s="1" t="inlineStr">
        <is>
          <t>Fixed Costs for in house production</t>
        </is>
      </c>
      <c r="B4" s="39" t="n">
        <v>400000</v>
      </c>
      <c r="C4" s="1" t="n"/>
      <c r="D4" s="24" t="inlineStr">
        <is>
          <t>Units Below Break-even</t>
        </is>
      </c>
      <c r="E4" s="41">
        <f> MIN(B10, E2)</f>
        <v/>
      </c>
      <c r="F4" s="1" t="n"/>
      <c r="G4" s="1" t="n"/>
      <c r="H4" s="1" t="n"/>
      <c r="I4" s="1" t="n"/>
      <c r="J4" s="1" t="n"/>
      <c r="K4" s="1" t="n"/>
    </row>
    <row r="5">
      <c r="A5" s="1" t="inlineStr">
        <is>
          <t>Annual depreciation</t>
        </is>
      </c>
      <c r="B5" s="39" t="n">
        <v>100000</v>
      </c>
      <c r="C5" s="1" t="n"/>
      <c r="D5" s="24" t="inlineStr">
        <is>
          <t>Profit Above Break-even</t>
        </is>
      </c>
      <c r="E5" s="42">
        <f>E3*(B3-B6)*(1-B7)</f>
        <v/>
      </c>
      <c r="F5" s="1" t="n"/>
      <c r="G5" s="1" t="n"/>
      <c r="H5" s="1" t="n"/>
      <c r="I5" s="1" t="n"/>
      <c r="J5" s="1" t="n"/>
      <c r="K5" s="1" t="n"/>
    </row>
    <row r="6">
      <c r="A6" s="1" t="inlineStr">
        <is>
          <t>In-house production cost per unit</t>
        </is>
      </c>
      <c r="B6" s="39" t="n">
        <v>7</v>
      </c>
      <c r="C6" s="1" t="n"/>
      <c r="D6" s="24" t="inlineStr">
        <is>
          <t>Loss Below Break-even</t>
        </is>
      </c>
      <c r="E6" s="40">
        <f>(E4*(B3-B6)-B4)*(1-B7)</f>
        <v/>
      </c>
      <c r="F6" s="1" t="n"/>
      <c r="G6" s="1" t="n"/>
      <c r="H6" s="1" t="n"/>
      <c r="I6" s="1" t="n"/>
      <c r="J6" s="1" t="n"/>
      <c r="K6" s="1" t="n"/>
    </row>
    <row r="7">
      <c r="A7" s="1" t="inlineStr">
        <is>
          <t>Tax rate</t>
        </is>
      </c>
      <c r="B7" s="17" t="n">
        <v>0.21</v>
      </c>
      <c r="C7" s="1" t="n"/>
      <c r="D7" s="24" t="inlineStr">
        <is>
          <t>Total Profit</t>
        </is>
      </c>
      <c r="E7" s="43">
        <f>((B15*B3 - B15*B6 - B4 - B5)*(1-B7))</f>
        <v/>
      </c>
      <c r="F7" s="1" t="n"/>
      <c r="G7" s="1" t="n"/>
      <c r="H7" s="1" t="n"/>
      <c r="I7" s="1" t="n"/>
      <c r="J7" s="1" t="n"/>
      <c r="K7" s="1" t="n"/>
    </row>
    <row r="8">
      <c r="A8" s="1" t="inlineStr">
        <is>
          <t>Discount rate</t>
        </is>
      </c>
      <c r="B8" s="3" t="n">
        <v>0.07000000000000001</v>
      </c>
      <c r="C8" s="1" t="n"/>
      <c r="F8" s="1" t="n"/>
      <c r="G8" s="1" t="n"/>
      <c r="H8" s="1" t="n"/>
      <c r="I8" s="1" t="n"/>
      <c r="J8" s="1" t="n"/>
      <c r="K8" s="1" t="n"/>
    </row>
    <row r="9">
      <c r="A9" s="1" t="n"/>
      <c r="B9" s="1" t="n"/>
      <c r="C9" s="1" t="n"/>
      <c r="D9" s="8" t="inlineStr">
        <is>
          <t>Verification Checks</t>
        </is>
      </c>
      <c r="E9" s="1" t="n"/>
      <c r="F9" s="1" t="n"/>
      <c r="G9" s="1" t="n"/>
      <c r="H9" s="1" t="n"/>
      <c r="I9" s="1" t="n"/>
      <c r="J9" s="1" t="n"/>
      <c r="K9" s="1" t="n"/>
    </row>
    <row r="10">
      <c r="A10" s="1" t="inlineStr">
        <is>
          <t>Year 1 Estimated Demand</t>
        </is>
      </c>
      <c r="B10" s="4" t="n">
        <v>14000</v>
      </c>
      <c r="C10" s="1" t="n"/>
      <c r="D10" s="24" t="inlineStr">
        <is>
          <t xml:space="preserve">Break-even Verification </t>
        </is>
      </c>
      <c r="E10" s="22">
        <f>IF(E2*(B3-B6)-B4=0,"Break-even Correct","Check Calculation")</f>
        <v/>
      </c>
      <c r="F10" s="1" t="n"/>
      <c r="G10" s="1" t="n"/>
      <c r="H10" s="1" t="n"/>
      <c r="I10" s="1" t="n"/>
      <c r="J10" s="1" t="n"/>
      <c r="K10" s="1" t="n"/>
    </row>
    <row r="11">
      <c r="A11" s="1" t="inlineStr">
        <is>
          <t>Growth rate (years 2-4)</t>
        </is>
      </c>
      <c r="B11" s="1" t="inlineStr">
        <is>
          <t>Mean = 20%</t>
        </is>
      </c>
      <c r="C11" s="1" t="inlineStr">
        <is>
          <t>Std. Dev. = 3%</t>
        </is>
      </c>
      <c r="D11" s="24" t="inlineStr">
        <is>
          <t>Units Verification</t>
        </is>
      </c>
      <c r="E11" s="22">
        <f>IF(B10=E3+E4,"Units Split Correct","Check Calculation")</f>
        <v/>
      </c>
      <c r="F11" s="1" t="n"/>
      <c r="G11" s="1" t="n"/>
      <c r="H11" s="1" t="n"/>
      <c r="I11" s="1" t="n"/>
      <c r="J11" s="1" t="n"/>
      <c r="K11" s="1" t="n"/>
    </row>
    <row r="12">
      <c r="A12" s="1" t="n"/>
      <c r="B12" s="1">
        <f>_xlfn.NORM.INV(RAND(),0.2,0.03)</f>
        <v/>
      </c>
      <c r="C12" s="1" t="n"/>
      <c r="D12" s="24" t="inlineStr">
        <is>
          <t>Break-even Point Verification</t>
        </is>
      </c>
      <c r="E12" s="22">
        <f>IF(ROUND(B4/(B3-B6),2)=ROUND(E2,2),"Break-even Calculation Correct","Check Calculation")</f>
        <v/>
      </c>
      <c r="F12" s="1" t="n"/>
      <c r="G12" s="1" t="n"/>
      <c r="H12" s="1" t="n"/>
      <c r="I12" s="1" t="n"/>
      <c r="J12" s="1" t="n"/>
      <c r="K12" s="1" t="n"/>
    </row>
    <row r="13">
      <c r="A13" s="7" t="inlineStr">
        <is>
          <t>Demand</t>
        </is>
      </c>
      <c r="B13" s="1" t="n"/>
      <c r="C13" s="1" t="n"/>
      <c r="D13" s="24" t="inlineStr">
        <is>
          <t>Total Profit Verfification</t>
        </is>
      </c>
      <c r="E13" s="22">
        <f>IF(ROUND((B15*B3-B15*B6-B4-B5)*(1-B7),2)=ROUND(E7,2),"Total Profit Correct","Check Calculation")</f>
        <v/>
      </c>
      <c r="F13" s="1" t="n"/>
      <c r="G13" s="1" t="n"/>
      <c r="H13" s="1" t="n"/>
      <c r="I13" s="1" t="n"/>
      <c r="J13" s="1" t="n"/>
      <c r="K13" s="1" t="n"/>
    </row>
    <row r="14">
      <c r="B14" t="inlineStr">
        <is>
          <t>Demand</t>
        </is>
      </c>
      <c r="E14" s="44" t="n"/>
    </row>
    <row r="15">
      <c r="A15" t="inlineStr">
        <is>
          <t xml:space="preserve">Year 1 </t>
        </is>
      </c>
      <c r="B15" s="5">
        <f>_xlfn.NORM.INV(RAND(),B10,1000)</f>
        <v/>
      </c>
      <c r="F15" s="45" t="n"/>
    </row>
    <row r="16">
      <c r="A16" t="inlineStr">
        <is>
          <t xml:space="preserve">Year 2 </t>
        </is>
      </c>
      <c r="B16">
        <f>B15*(1+_xlfn.NORM.INV(RAND(),0.2,0.03))</f>
        <v/>
      </c>
    </row>
    <row r="17">
      <c r="A17" t="inlineStr">
        <is>
          <t xml:space="preserve">Year 3 </t>
        </is>
      </c>
      <c r="B17">
        <f>B16*(1+_xlfn.NORM.INV(RAND(),0.2,0.03))</f>
        <v/>
      </c>
    </row>
    <row r="18">
      <c r="A18" t="inlineStr">
        <is>
          <t xml:space="preserve">Year 4 </t>
        </is>
      </c>
      <c r="B18">
        <f>B17*(1+_xlfn.NORM.INV(RAND(),0.2,0.03))</f>
        <v/>
      </c>
    </row>
    <row r="20">
      <c r="A20" s="8" t="inlineStr">
        <is>
          <t>Revenue</t>
        </is>
      </c>
    </row>
    <row r="21">
      <c r="B21" t="inlineStr">
        <is>
          <t>Revenue</t>
        </is>
      </c>
    </row>
    <row r="22">
      <c r="A22" t="inlineStr">
        <is>
          <t xml:space="preserve">Year 1 </t>
        </is>
      </c>
      <c r="B22" s="45">
        <f>B15*$B$3</f>
        <v/>
      </c>
    </row>
    <row r="23">
      <c r="A23" t="inlineStr">
        <is>
          <t xml:space="preserve">Year 2 </t>
        </is>
      </c>
      <c r="B23" s="45">
        <f>B16*$B$3</f>
        <v/>
      </c>
    </row>
    <row r="24">
      <c r="A24" t="inlineStr">
        <is>
          <t xml:space="preserve">Year 3 </t>
        </is>
      </c>
      <c r="B24" s="45">
        <f>B17*$B$3</f>
        <v/>
      </c>
    </row>
    <row r="25">
      <c r="A25" t="inlineStr">
        <is>
          <t xml:space="preserve">Year 4 </t>
        </is>
      </c>
      <c r="B25" s="45">
        <f>B18*$B$3</f>
        <v/>
      </c>
    </row>
    <row r="27">
      <c r="A27" s="8" t="inlineStr">
        <is>
          <t>Costs</t>
        </is>
      </c>
      <c r="D27" t="inlineStr">
        <is>
          <t>In House Depreciation</t>
        </is>
      </c>
    </row>
    <row r="28">
      <c r="B28" t="inlineStr">
        <is>
          <t>Outsource Cost</t>
        </is>
      </c>
      <c r="C28" t="inlineStr">
        <is>
          <t>In House Variable Cost</t>
        </is>
      </c>
      <c r="D28" s="5" t="n">
        <v>100000</v>
      </c>
    </row>
    <row r="29">
      <c r="A29" t="inlineStr">
        <is>
          <t xml:space="preserve">Year 1 </t>
        </is>
      </c>
      <c r="B29" s="45">
        <f>B15*$B$2</f>
        <v/>
      </c>
      <c r="C29" s="45">
        <f>B15*$B$6</f>
        <v/>
      </c>
      <c r="D29" s="5" t="n">
        <v>100000</v>
      </c>
    </row>
    <row r="30">
      <c r="A30" t="inlineStr">
        <is>
          <t xml:space="preserve">Year 2 </t>
        </is>
      </c>
      <c r="B30" s="45">
        <f>B16*$B$2</f>
        <v/>
      </c>
      <c r="C30" s="45">
        <f>B16*$B$6</f>
        <v/>
      </c>
      <c r="D30" s="5" t="n">
        <v>100000</v>
      </c>
    </row>
    <row r="31">
      <c r="A31" t="inlineStr">
        <is>
          <t xml:space="preserve">Year 3 </t>
        </is>
      </c>
      <c r="B31" s="45">
        <f>B17*$B$2</f>
        <v/>
      </c>
      <c r="C31" s="45">
        <f>B17*$B$6</f>
        <v/>
      </c>
      <c r="D31" s="5" t="n">
        <v>100000</v>
      </c>
    </row>
    <row r="32">
      <c r="A32" t="inlineStr">
        <is>
          <t xml:space="preserve">Year 4 </t>
        </is>
      </c>
      <c r="B32" s="45">
        <f>B18*$B$2</f>
        <v/>
      </c>
      <c r="C32" s="45">
        <f>B18*$B$6</f>
        <v/>
      </c>
    </row>
    <row r="34">
      <c r="A34" s="8" t="inlineStr">
        <is>
          <t>Net Income</t>
        </is>
      </c>
    </row>
    <row r="35">
      <c r="B35" t="inlineStr">
        <is>
          <t>Outsource</t>
        </is>
      </c>
      <c r="C35" t="inlineStr">
        <is>
          <t xml:space="preserve">In House </t>
        </is>
      </c>
      <c r="D35" s="46" t="n"/>
    </row>
    <row r="36">
      <c r="A36" t="inlineStr">
        <is>
          <t xml:space="preserve">Year 1 </t>
        </is>
      </c>
      <c r="B36" s="46">
        <f>(B22-B29)*(1-0.21)</f>
        <v/>
      </c>
      <c r="C36" s="46">
        <f>(B22-C29-D28)*(1-B7)</f>
        <v/>
      </c>
      <c r="D36" s="46" t="n"/>
    </row>
    <row r="37">
      <c r="A37" t="inlineStr">
        <is>
          <t xml:space="preserve">Year 2 </t>
        </is>
      </c>
      <c r="B37" s="46">
        <f>(B23-B30)*(1-0.21)</f>
        <v/>
      </c>
      <c r="C37" s="46">
        <f>(B23-C30-D29)*(1-B7)</f>
        <v/>
      </c>
      <c r="D37" s="46" t="n"/>
    </row>
    <row r="38">
      <c r="A38" t="inlineStr">
        <is>
          <t xml:space="preserve">Year 3 </t>
        </is>
      </c>
      <c r="B38" s="46">
        <f>(B24-B31)*(1-0.21)</f>
        <v/>
      </c>
      <c r="C38" s="46">
        <f>(B24-C31-D30)*(1-B7)</f>
        <v/>
      </c>
      <c r="D38" s="46" t="n"/>
    </row>
    <row r="39">
      <c r="A39" t="inlineStr">
        <is>
          <t xml:space="preserve">Year 4 </t>
        </is>
      </c>
      <c r="B39" s="46">
        <f>(B25-B32)*(1-0.21)</f>
        <v/>
      </c>
      <c r="C39" s="46">
        <f>(B25-C32-D31)*(1-B7)</f>
        <v/>
      </c>
    </row>
    <row r="41">
      <c r="A41" s="8" t="inlineStr">
        <is>
          <t>Cash Flow</t>
        </is>
      </c>
    </row>
    <row r="42">
      <c r="B42" t="inlineStr">
        <is>
          <t xml:space="preserve">Outsource </t>
        </is>
      </c>
      <c r="C42" t="inlineStr">
        <is>
          <t xml:space="preserve">In House </t>
        </is>
      </c>
      <c r="D42" t="inlineStr">
        <is>
          <t>*added depreciation back because non cash</t>
        </is>
      </c>
    </row>
    <row r="43">
      <c r="A43" t="inlineStr">
        <is>
          <t xml:space="preserve">Year 1 </t>
        </is>
      </c>
      <c r="B43" s="46">
        <f>B36</f>
        <v/>
      </c>
      <c r="C43" s="46">
        <f>C36+100000</f>
        <v/>
      </c>
    </row>
    <row r="44">
      <c r="A44" t="inlineStr">
        <is>
          <t xml:space="preserve">Year 2 </t>
        </is>
      </c>
      <c r="B44" s="46">
        <f>B37</f>
        <v/>
      </c>
      <c r="C44" s="46">
        <f>C37+100000</f>
        <v/>
      </c>
    </row>
    <row r="45">
      <c r="A45" t="inlineStr">
        <is>
          <t xml:space="preserve">Year 3 </t>
        </is>
      </c>
      <c r="B45" s="46">
        <f>B38</f>
        <v/>
      </c>
      <c r="C45" s="46">
        <f>C38+100000</f>
        <v/>
      </c>
    </row>
    <row r="46">
      <c r="A46" t="inlineStr">
        <is>
          <t xml:space="preserve">Year 4 </t>
        </is>
      </c>
      <c r="B46" s="46">
        <f>B39</f>
        <v/>
      </c>
      <c r="C46" s="46">
        <f>C39+100000</f>
        <v/>
      </c>
    </row>
    <row r="48">
      <c r="B48" t="inlineStr">
        <is>
          <t>In House</t>
        </is>
      </c>
    </row>
    <row r="49">
      <c r="A49" s="14" t="inlineStr">
        <is>
          <t>Break-Even Point</t>
        </is>
      </c>
      <c r="B49" s="15">
        <f>B5/(B3-B6)</f>
        <v/>
      </c>
      <c r="C49" t="inlineStr">
        <is>
          <t>*Outsourcing has no break-even point as there are no fixed costs</t>
        </is>
      </c>
    </row>
    <row r="51">
      <c r="A51" s="8" t="inlineStr">
        <is>
          <t>NPV</t>
        </is>
      </c>
      <c r="C51" s="8" t="inlineStr">
        <is>
          <t>Difference in NPV</t>
        </is>
      </c>
    </row>
    <row r="53">
      <c r="A53" t="inlineStr">
        <is>
          <t>Outsource</t>
        </is>
      </c>
      <c r="B53" s="46">
        <f>NPV(0.07,B43:B46)</f>
        <v/>
      </c>
      <c r="C53" s="47">
        <f>B54-B53</f>
        <v/>
      </c>
    </row>
    <row r="54">
      <c r="A54" t="inlineStr">
        <is>
          <t>In House</t>
        </is>
      </c>
      <c r="B54" s="48">
        <f>-400000 + NPV(0.07,C43:C46)</f>
        <v/>
      </c>
    </row>
    <row r="60">
      <c r="A60" s="8" t="inlineStr">
        <is>
          <t>Demand</t>
        </is>
      </c>
      <c r="B60" s="8" t="inlineStr">
        <is>
          <t>Outsourcing NPV</t>
        </is>
      </c>
      <c r="C60" s="8" t="inlineStr">
        <is>
          <t>In-House NPV</t>
        </is>
      </c>
    </row>
    <row r="61">
      <c r="A61" s="16" t="n">
        <v>12000</v>
      </c>
      <c r="B61" s="46">
        <f>B53</f>
        <v/>
      </c>
      <c r="C61" s="46">
        <f>B54</f>
        <v/>
      </c>
    </row>
    <row r="62">
      <c r="A62" t="n">
        <v>14000</v>
      </c>
    </row>
    <row r="63">
      <c r="A63" t="n">
        <v>16000</v>
      </c>
    </row>
  </sheetData>
  <conditionalFormatting sqref="B53:B54">
    <cfRule type="top10" rank="1" priority="1" dxfId="0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27"/>
  <sheetViews>
    <sheetView topLeftCell="A6" workbookViewId="0">
      <selection activeCell="E17" sqref="E17:F24"/>
    </sheetView>
  </sheetViews>
  <sheetFormatPr baseColWidth="8" defaultRowHeight="15.75"/>
  <cols>
    <col width="20.375" customWidth="1" min="1" max="1"/>
    <col width="12.375" customWidth="1" min="2" max="2"/>
    <col width="23.25" customWidth="1" min="5" max="5"/>
    <col width="11" bestFit="1" customWidth="1" min="6" max="6"/>
  </cols>
  <sheetData>
    <row r="1">
      <c r="A1" s="8" t="inlineStr">
        <is>
          <t>In House</t>
        </is>
      </c>
    </row>
    <row r="3">
      <c r="A3" s="8" t="inlineStr">
        <is>
          <t>Year 1</t>
        </is>
      </c>
      <c r="E3" s="8" t="inlineStr">
        <is>
          <t>Year 2 (20% growth)</t>
        </is>
      </c>
    </row>
    <row r="4">
      <c r="A4" s="30" t="inlineStr">
        <is>
          <t>Units Sold</t>
        </is>
      </c>
      <c r="B4" s="30" t="n">
        <v>14000</v>
      </c>
      <c r="E4" s="30" t="inlineStr">
        <is>
          <t>Units Sold</t>
        </is>
      </c>
      <c r="F4" s="30">
        <f>14000*1.2</f>
        <v/>
      </c>
    </row>
    <row r="5">
      <c r="A5" s="30" t="inlineStr">
        <is>
          <t>Revenue</t>
        </is>
      </c>
      <c r="B5" s="30">
        <f>14000*40</f>
        <v/>
      </c>
      <c r="E5" s="30" t="inlineStr">
        <is>
          <t>Revenue</t>
        </is>
      </c>
      <c r="F5" s="30">
        <f>F4*40</f>
        <v/>
      </c>
    </row>
    <row r="6">
      <c r="A6" s="30" t="inlineStr">
        <is>
          <t>COGS</t>
        </is>
      </c>
      <c r="B6" s="30">
        <f>14000*7</f>
        <v/>
      </c>
      <c r="E6" s="30" t="inlineStr">
        <is>
          <t>COGS</t>
        </is>
      </c>
      <c r="F6" s="30">
        <f>F4*7</f>
        <v/>
      </c>
    </row>
    <row r="7">
      <c r="A7" s="30" t="inlineStr">
        <is>
          <t>Gross Profit</t>
        </is>
      </c>
      <c r="B7" s="30">
        <f>B5-B6</f>
        <v/>
      </c>
      <c r="E7" s="30" t="inlineStr">
        <is>
          <t>Gross Profit</t>
        </is>
      </c>
      <c r="F7" s="30">
        <f>F5-F6</f>
        <v/>
      </c>
    </row>
    <row r="8">
      <c r="A8" s="30" t="inlineStr">
        <is>
          <t>Depreciation</t>
        </is>
      </c>
      <c r="B8" s="30" t="n">
        <v>100000</v>
      </c>
      <c r="E8" s="30" t="inlineStr">
        <is>
          <t>Depreciation</t>
        </is>
      </c>
      <c r="F8" s="30" t="n">
        <v>100000</v>
      </c>
    </row>
    <row r="9">
      <c r="A9" s="30" t="inlineStr">
        <is>
          <t>Net Profit before tax</t>
        </is>
      </c>
      <c r="B9" s="30">
        <f>B7-B8</f>
        <v/>
      </c>
      <c r="E9" s="30" t="inlineStr">
        <is>
          <t>Net Profit before tax</t>
        </is>
      </c>
      <c r="F9" s="30">
        <f>F7-F8</f>
        <v/>
      </c>
    </row>
    <row r="10">
      <c r="A10" s="30" t="inlineStr">
        <is>
          <t>Net Profit After Tax</t>
        </is>
      </c>
      <c r="B10" s="30">
        <f>B9*(1-0.21)</f>
        <v/>
      </c>
      <c r="E10" s="30" t="inlineStr">
        <is>
          <t>Net Profit After Tax</t>
        </is>
      </c>
      <c r="F10" s="30">
        <f>F9*(1-0.21)</f>
        <v/>
      </c>
    </row>
    <row r="11">
      <c r="A11" s="30" t="inlineStr">
        <is>
          <t>Discounted Cash Flow</t>
        </is>
      </c>
      <c r="B11" s="33">
        <f>(B10+B8)/(1.07)^1</f>
        <v/>
      </c>
      <c r="E11" s="30" t="inlineStr">
        <is>
          <t>Discounted Cash Flow</t>
        </is>
      </c>
      <c r="F11" s="33">
        <f>(F10+F8)/(1.07)^2</f>
        <v/>
      </c>
    </row>
    <row r="16">
      <c r="A16" s="8" t="inlineStr">
        <is>
          <t>Year 3 (20% growth)</t>
        </is>
      </c>
      <c r="E16" s="8" t="inlineStr">
        <is>
          <t>Year 4 (20% growth)</t>
        </is>
      </c>
    </row>
    <row r="17">
      <c r="A17" s="30" t="inlineStr">
        <is>
          <t>Units Sold</t>
        </is>
      </c>
      <c r="B17" s="30">
        <f>F4*1.2</f>
        <v/>
      </c>
      <c r="E17" s="30" t="inlineStr">
        <is>
          <t>Units Sold</t>
        </is>
      </c>
      <c r="F17" s="30">
        <f>B17*1.2</f>
        <v/>
      </c>
    </row>
    <row r="18">
      <c r="A18" s="30" t="inlineStr">
        <is>
          <t>Revenue</t>
        </is>
      </c>
      <c r="B18" s="30">
        <f>B17*40</f>
        <v/>
      </c>
      <c r="E18" s="30" t="inlineStr">
        <is>
          <t>Revenue</t>
        </is>
      </c>
      <c r="F18" s="30">
        <f>F17*40</f>
        <v/>
      </c>
    </row>
    <row r="19">
      <c r="A19" s="30" t="inlineStr">
        <is>
          <t>COGS</t>
        </is>
      </c>
      <c r="B19" s="30">
        <f>B17*7</f>
        <v/>
      </c>
      <c r="E19" s="30" t="inlineStr">
        <is>
          <t>COGS</t>
        </is>
      </c>
      <c r="F19" s="30">
        <f>F17*7</f>
        <v/>
      </c>
    </row>
    <row r="20">
      <c r="A20" s="30" t="inlineStr">
        <is>
          <t>Gross Profit</t>
        </is>
      </c>
      <c r="B20" s="30">
        <f>B18-B19</f>
        <v/>
      </c>
      <c r="E20" s="30" t="inlineStr">
        <is>
          <t>Gross Profit</t>
        </is>
      </c>
      <c r="F20" s="30">
        <f>F18-F19</f>
        <v/>
      </c>
    </row>
    <row r="21">
      <c r="A21" s="30" t="inlineStr">
        <is>
          <t>Depreciation</t>
        </is>
      </c>
      <c r="B21" s="30" t="n">
        <v>100000</v>
      </c>
      <c r="E21" s="30" t="inlineStr">
        <is>
          <t>Depreciation</t>
        </is>
      </c>
      <c r="F21" s="30" t="n">
        <v>100000</v>
      </c>
    </row>
    <row r="22">
      <c r="A22" s="30" t="inlineStr">
        <is>
          <t>Net Profit before tax</t>
        </is>
      </c>
      <c r="B22" s="30">
        <f>B20-B21</f>
        <v/>
      </c>
      <c r="E22" s="30" t="inlineStr">
        <is>
          <t>Net Profit before tax</t>
        </is>
      </c>
      <c r="F22" s="30">
        <f>F20-F21</f>
        <v/>
      </c>
    </row>
    <row r="23">
      <c r="A23" s="30" t="inlineStr">
        <is>
          <t>Net Profit After Tax</t>
        </is>
      </c>
      <c r="B23" s="30">
        <f>B22*(1-0.21)</f>
        <v/>
      </c>
      <c r="E23" s="30" t="inlineStr">
        <is>
          <t>Net Profit After Tax</t>
        </is>
      </c>
      <c r="F23" s="30">
        <f>F22*(1-0.21)</f>
        <v/>
      </c>
    </row>
    <row r="24">
      <c r="A24" s="30" t="inlineStr">
        <is>
          <t>Discounted Cash Flow</t>
        </is>
      </c>
      <c r="B24" s="33">
        <f>(B23+B21)/(1.07)^3</f>
        <v/>
      </c>
      <c r="E24" s="30" t="inlineStr">
        <is>
          <t>Discounted Cash Flow</t>
        </is>
      </c>
      <c r="F24" s="33">
        <f>(F23+F21)/(1.07)^4</f>
        <v/>
      </c>
    </row>
    <row r="27">
      <c r="A27" s="10" t="inlineStr">
        <is>
          <t>Total NPV</t>
        </is>
      </c>
      <c r="B27" s="11">
        <f>B11+F11+B24+F24-400000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F25"/>
  <sheetViews>
    <sheetView topLeftCell="A3" workbookViewId="0">
      <selection activeCell="E15" sqref="E15:F22"/>
    </sheetView>
  </sheetViews>
  <sheetFormatPr baseColWidth="8" defaultRowHeight="15.75"/>
  <cols>
    <col width="18.5" bestFit="1" customWidth="1" min="1" max="1"/>
    <col width="12.5" bestFit="1" customWidth="1" min="2" max="2"/>
    <col width="21.25" customWidth="1" min="5" max="5"/>
    <col width="11" bestFit="1" customWidth="1" min="6" max="6"/>
  </cols>
  <sheetData>
    <row r="1">
      <c r="A1" s="8" t="inlineStr">
        <is>
          <t>Outsourcing</t>
        </is>
      </c>
    </row>
    <row r="3">
      <c r="A3" s="8" t="inlineStr">
        <is>
          <t>Year 1</t>
        </is>
      </c>
      <c r="E3" s="8" t="inlineStr">
        <is>
          <t>Year 2</t>
        </is>
      </c>
    </row>
    <row r="4">
      <c r="A4" s="30" t="inlineStr">
        <is>
          <t>Units Sold</t>
        </is>
      </c>
      <c r="B4" s="30" t="n">
        <v>14000</v>
      </c>
      <c r="E4" s="30" t="inlineStr">
        <is>
          <t>Units Sold</t>
        </is>
      </c>
      <c r="F4" s="30">
        <f>B4*1.2</f>
        <v/>
      </c>
    </row>
    <row r="5">
      <c r="A5" s="30" t="inlineStr">
        <is>
          <t>Revenue</t>
        </is>
      </c>
      <c r="B5" s="30">
        <f>B4*40</f>
        <v/>
      </c>
      <c r="E5" s="30" t="inlineStr">
        <is>
          <t>Revenue</t>
        </is>
      </c>
      <c r="F5" s="30">
        <f>F4*40</f>
        <v/>
      </c>
    </row>
    <row r="6">
      <c r="A6" s="30" t="inlineStr">
        <is>
          <t>COGS</t>
        </is>
      </c>
      <c r="B6" s="30">
        <f>B4*18</f>
        <v/>
      </c>
      <c r="E6" s="30" t="inlineStr">
        <is>
          <t>COGS</t>
        </is>
      </c>
      <c r="F6" s="30">
        <f>F4*18</f>
        <v/>
      </c>
    </row>
    <row r="7">
      <c r="A7" s="30" t="inlineStr">
        <is>
          <t>Gross Profit</t>
        </is>
      </c>
      <c r="B7" s="30">
        <f>B5-B6</f>
        <v/>
      </c>
      <c r="E7" s="30" t="inlineStr">
        <is>
          <t>Gross Profit</t>
        </is>
      </c>
      <c r="F7" s="30">
        <f>F5-F6</f>
        <v/>
      </c>
    </row>
    <row r="8">
      <c r="A8" s="30" t="inlineStr">
        <is>
          <t>Net Profit before tax</t>
        </is>
      </c>
      <c r="B8" s="30" t="n">
        <v>308000</v>
      </c>
      <c r="E8" s="30" t="inlineStr">
        <is>
          <t>Net Profit before tax</t>
        </is>
      </c>
      <c r="F8" s="30">
        <f>F7</f>
        <v/>
      </c>
    </row>
    <row r="9">
      <c r="A9" s="30" t="inlineStr">
        <is>
          <t>Net Profit After Tax</t>
        </is>
      </c>
      <c r="B9" s="30">
        <f>B8*(1-0.21)</f>
        <v/>
      </c>
      <c r="E9" s="30" t="inlineStr">
        <is>
          <t>Net Profit After Tax</t>
        </is>
      </c>
      <c r="F9" s="30">
        <f>F8*(1-0.21)</f>
        <v/>
      </c>
    </row>
    <row r="10">
      <c r="A10" s="30" t="inlineStr">
        <is>
          <t>Discount Factor</t>
        </is>
      </c>
      <c r="B10" s="30">
        <f>1/(1+0.07)^1</f>
        <v/>
      </c>
      <c r="E10" s="30" t="inlineStr">
        <is>
          <t>Discount Factor</t>
        </is>
      </c>
      <c r="F10" s="30">
        <f>1/(1+0.07)^2</f>
        <v/>
      </c>
    </row>
    <row r="11">
      <c r="A11" s="30" t="inlineStr">
        <is>
          <t>Discounted Cash Flow</t>
        </is>
      </c>
      <c r="B11" s="33">
        <f>B9*B10</f>
        <v/>
      </c>
      <c r="E11" s="30" t="inlineStr">
        <is>
          <t>Discounted Cash Flow</t>
        </is>
      </c>
      <c r="F11" s="33">
        <f>F9*F10</f>
        <v/>
      </c>
    </row>
    <row r="14">
      <c r="A14" s="8" t="inlineStr">
        <is>
          <t>Year 3</t>
        </is>
      </c>
      <c r="E14" s="8" t="inlineStr">
        <is>
          <t>Year 4</t>
        </is>
      </c>
    </row>
    <row r="15">
      <c r="A15" s="30" t="inlineStr">
        <is>
          <t>Units Sold</t>
        </is>
      </c>
      <c r="B15" s="30">
        <f>F4*1.2</f>
        <v/>
      </c>
      <c r="E15" s="30" t="inlineStr">
        <is>
          <t>Units Sold</t>
        </is>
      </c>
      <c r="F15" s="30">
        <f>B15*1.2</f>
        <v/>
      </c>
    </row>
    <row r="16">
      <c r="A16" s="30" t="inlineStr">
        <is>
          <t>Revenue</t>
        </is>
      </c>
      <c r="B16" s="30">
        <f>B15*40</f>
        <v/>
      </c>
      <c r="E16" s="30" t="inlineStr">
        <is>
          <t>Revenue</t>
        </is>
      </c>
      <c r="F16" s="30">
        <f>F15*40</f>
        <v/>
      </c>
    </row>
    <row r="17">
      <c r="A17" s="30" t="inlineStr">
        <is>
          <t>COGS</t>
        </is>
      </c>
      <c r="B17" s="30">
        <f>B15*18</f>
        <v/>
      </c>
      <c r="E17" s="30" t="inlineStr">
        <is>
          <t>COGS</t>
        </is>
      </c>
      <c r="F17" s="30">
        <f>F15*18</f>
        <v/>
      </c>
    </row>
    <row r="18">
      <c r="A18" s="30" t="inlineStr">
        <is>
          <t>Gross Profit</t>
        </is>
      </c>
      <c r="B18" s="30">
        <f>B16-B17</f>
        <v/>
      </c>
      <c r="E18" s="30" t="inlineStr">
        <is>
          <t>Gross Profit</t>
        </is>
      </c>
      <c r="F18" s="30">
        <f>F16-F17</f>
        <v/>
      </c>
    </row>
    <row r="19">
      <c r="A19" s="30" t="inlineStr">
        <is>
          <t>Net Profit before tax</t>
        </is>
      </c>
      <c r="B19" s="30">
        <f>B18</f>
        <v/>
      </c>
      <c r="E19" s="30" t="inlineStr">
        <is>
          <t>Net Profit before tax</t>
        </is>
      </c>
      <c r="F19" s="30">
        <f>F18</f>
        <v/>
      </c>
    </row>
    <row r="20">
      <c r="A20" s="30" t="inlineStr">
        <is>
          <t>Net Profit After Tax</t>
        </is>
      </c>
      <c r="B20" s="30">
        <f>B19*(1-0.21)</f>
        <v/>
      </c>
      <c r="E20" s="30" t="inlineStr">
        <is>
          <t>Net Profit After Tax</t>
        </is>
      </c>
      <c r="F20" s="30">
        <f>F19*(1-0.21)</f>
        <v/>
      </c>
    </row>
    <row r="21">
      <c r="A21" s="30" t="inlineStr">
        <is>
          <t>Discount Factor</t>
        </is>
      </c>
      <c r="B21" s="30">
        <f>1/(1+0.07)^3</f>
        <v/>
      </c>
      <c r="E21" s="30" t="inlineStr">
        <is>
          <t>Discount Factor</t>
        </is>
      </c>
      <c r="F21" s="30">
        <f>1/(1+0.07)^4</f>
        <v/>
      </c>
    </row>
    <row r="22">
      <c r="A22" s="30" t="inlineStr">
        <is>
          <t>Discounted Cash Flow</t>
        </is>
      </c>
      <c r="B22" s="33">
        <f>B20*B21</f>
        <v/>
      </c>
      <c r="E22" s="30" t="inlineStr">
        <is>
          <t>Discounted Cash Flow</t>
        </is>
      </c>
      <c r="F22" s="33">
        <f>F20*F21</f>
        <v/>
      </c>
    </row>
    <row r="25">
      <c r="A25" s="12" t="inlineStr">
        <is>
          <t>NPV</t>
        </is>
      </c>
      <c r="B25" s="13">
        <f>B11+F11+B22+F22</f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1011"/>
  <sheetViews>
    <sheetView workbookViewId="0">
      <selection activeCell="D5" sqref="D5"/>
    </sheetView>
  </sheetViews>
  <sheetFormatPr baseColWidth="8" defaultRowHeight="15.75"/>
  <cols>
    <col width="22.25" customWidth="1" min="1" max="1"/>
    <col width="13.5" customWidth="1" min="2" max="2"/>
    <col width="20.125" customWidth="1" min="4" max="4"/>
    <col width="19.125" customWidth="1" min="5" max="5"/>
    <col width="12.75" customWidth="1" min="6" max="6"/>
  </cols>
  <sheetData>
    <row r="1">
      <c r="A1" s="38" t="inlineStr">
        <is>
          <t>Monte Carlo Simulation - 1000 Iterations</t>
        </is>
      </c>
      <c r="B1" s="38" t="n"/>
    </row>
    <row r="3">
      <c r="A3" s="31" t="inlineStr">
        <is>
          <t>Parameters</t>
        </is>
      </c>
    </row>
    <row r="4">
      <c r="A4" s="29" t="inlineStr">
        <is>
          <t>Number of Iterations</t>
        </is>
      </c>
      <c r="B4" s="36" t="n">
        <v>1000</v>
      </c>
    </row>
    <row r="5">
      <c r="A5" s="29" t="inlineStr">
        <is>
          <t>Mean Demand</t>
        </is>
      </c>
      <c r="B5" s="36" t="n">
        <v>14000</v>
      </c>
    </row>
    <row r="6">
      <c r="A6" s="29" t="inlineStr">
        <is>
          <t>Demand Std Dev</t>
        </is>
      </c>
      <c r="B6" s="36" t="n">
        <v>1000</v>
      </c>
    </row>
    <row r="7">
      <c r="A7" s="29" t="inlineStr">
        <is>
          <t>Mean Growth</t>
        </is>
      </c>
      <c r="B7" s="37" t="n">
        <v>0.2</v>
      </c>
    </row>
    <row r="8">
      <c r="A8" s="29" t="inlineStr">
        <is>
          <t>Growth Std Dev</t>
        </is>
      </c>
      <c r="B8" s="37" t="n">
        <v>0.03</v>
      </c>
    </row>
    <row r="10">
      <c r="A10" s="29" t="inlineStr">
        <is>
          <t>Iteration</t>
        </is>
      </c>
      <c r="B10" s="29" t="inlineStr">
        <is>
          <t>Year 1 Demand</t>
        </is>
      </c>
      <c r="C10" s="49" t="inlineStr">
        <is>
          <t>Growth Rate</t>
        </is>
      </c>
      <c r="D10" s="29" t="inlineStr">
        <is>
          <t>In-house NPV</t>
        </is>
      </c>
      <c r="E10" s="29" t="inlineStr">
        <is>
          <t>Outsource NPV</t>
        </is>
      </c>
      <c r="F10" s="29" t="inlineStr">
        <is>
          <t>Preferred</t>
        </is>
      </c>
    </row>
    <row r="11">
      <c r="A11" s="30" t="n">
        <v>1</v>
      </c>
      <c r="B11" s="50">
        <f>_xlfn.NORM.INV(RAND(),$B$5,$B$6)</f>
        <v/>
      </c>
      <c r="C11" s="51">
        <f>_xlfn.NORM.INV(RAND(),$B$7,$B$8)</f>
        <v/>
      </c>
      <c r="D11" s="50">
        <f t="array" ref="D11"> -400000 + SUM( (B11 * (1+C11)^{0,1,2,3} * (40-7) * (1-21%) ) / (1+7%)^{1,2,3,4} ) + SUM( (100000 * 0.21) / (1+7%)^{1,2,3,4} )</f>
        <v/>
      </c>
      <c r="E11" s="50">
        <f t="array" ref="E11"> SUM( (B11 * (1+C11)^{0,1,2,3} * (40-18) * (1-21%) ) / (1+7%)^{1,2,3,4} )</f>
        <v/>
      </c>
      <c r="F11" s="29">
        <f>IF(D11&gt;E11,"In-house","Outsource")</f>
        <v/>
      </c>
    </row>
    <row r="12">
      <c r="A12" s="30">
        <f>A11+1</f>
        <v/>
      </c>
      <c r="B12" s="50">
        <f>B11</f>
        <v/>
      </c>
      <c r="C12" s="51">
        <f>C11</f>
        <v/>
      </c>
      <c r="D12" s="50">
        <f>D11</f>
        <v/>
      </c>
      <c r="E12" s="50">
        <f>E11</f>
        <v/>
      </c>
      <c r="F12" s="29">
        <f>F11</f>
        <v/>
      </c>
    </row>
    <row r="13">
      <c r="A13" s="30">
        <f>A12+1</f>
        <v/>
      </c>
      <c r="B13" s="50">
        <f t="dataTable" ref="B13:F1001" dt2D="0" dtr="0" r1="J12" ca="1"/>
        <v/>
      </c>
      <c r="C13" s="51" t="n">
        <v>0.178101046539152</v>
      </c>
      <c r="D13" s="50" t="n">
        <v>1433679.83992872</v>
      </c>
      <c r="E13" s="50" t="n">
        <v>1175032.269028652</v>
      </c>
      <c r="F13" s="29" t="inlineStr">
        <is>
          <t>In-house</t>
        </is>
      </c>
    </row>
    <row r="14">
      <c r="A14" s="30">
        <f>A13+1</f>
        <v/>
      </c>
      <c r="B14" s="50" t="n">
        <v>14355.43836248812</v>
      </c>
      <c r="C14" s="51" t="n">
        <v>0.1528789886310251</v>
      </c>
      <c r="D14" s="50" t="n">
        <v>1241288.708558245</v>
      </c>
      <c r="E14" s="50" t="n">
        <v>1046771.514781668</v>
      </c>
      <c r="F14" s="29" t="inlineStr">
        <is>
          <t>In-house</t>
        </is>
      </c>
    </row>
    <row r="15">
      <c r="A15" s="30">
        <f>A14+1</f>
        <v/>
      </c>
      <c r="B15" s="50" t="n">
        <v>14019.07831073986</v>
      </c>
      <c r="C15" s="51" t="n">
        <v>0.1797182324926087</v>
      </c>
      <c r="D15" s="50" t="n">
        <v>1262282.850559008</v>
      </c>
      <c r="E15" s="50" t="n">
        <v>1060767.609448844</v>
      </c>
      <c r="F15" s="29" t="inlineStr">
        <is>
          <t>In-house</t>
        </is>
      </c>
    </row>
    <row r="16">
      <c r="A16" s="30">
        <f>A15+1</f>
        <v/>
      </c>
      <c r="B16" s="50" t="n">
        <v>13277.33175165991</v>
      </c>
      <c r="C16" s="51" t="n">
        <v>0.2342949086552661</v>
      </c>
      <c r="D16" s="50" t="n">
        <v>1294821.386558333</v>
      </c>
      <c r="E16" s="50" t="n">
        <v>1082459.966781727</v>
      </c>
      <c r="F16" s="29" t="inlineStr">
        <is>
          <t>In-house</t>
        </is>
      </c>
    </row>
    <row r="17">
      <c r="A17" s="30">
        <f>A16+1</f>
        <v/>
      </c>
      <c r="B17" s="50" t="n">
        <v>14383.90241322778</v>
      </c>
      <c r="C17" s="51" t="n">
        <v>0.2186479349867867</v>
      </c>
      <c r="D17" s="50" t="n">
        <v>1393070.773086217</v>
      </c>
      <c r="E17" s="50" t="n">
        <v>1147959.557800316</v>
      </c>
      <c r="F17" s="29" t="inlineStr">
        <is>
          <t>In-house</t>
        </is>
      </c>
    </row>
    <row r="18">
      <c r="A18" s="30">
        <f>A17+1</f>
        <v/>
      </c>
      <c r="B18" s="50" t="n">
        <v>13157.51154545978</v>
      </c>
      <c r="C18" s="51" t="n">
        <v>0.1929325801930695</v>
      </c>
      <c r="D18" s="50" t="n">
        <v>1191834.108857582</v>
      </c>
      <c r="E18" s="50" t="n">
        <v>1013801.781647893</v>
      </c>
      <c r="F18" s="29" t="inlineStr">
        <is>
          <t>In-house</t>
        </is>
      </c>
    </row>
    <row r="19">
      <c r="A19" s="30">
        <f>A18+1</f>
        <v/>
      </c>
      <c r="B19" s="50" t="n">
        <v>14522.26771178739</v>
      </c>
      <c r="C19" s="51" t="n">
        <v>0.2113272735603733</v>
      </c>
      <c r="D19" s="50" t="n">
        <v>1392352.550553747</v>
      </c>
      <c r="E19" s="50" t="n">
        <v>1147480.74277867</v>
      </c>
      <c r="F19" s="29" t="inlineStr">
        <is>
          <t>In-house</t>
        </is>
      </c>
    </row>
    <row r="20">
      <c r="A20" s="30">
        <f>A19+1</f>
        <v/>
      </c>
      <c r="B20" s="50" t="n">
        <v>13657.57138519384</v>
      </c>
      <c r="C20" s="51" t="n">
        <v>0.2372356506156537</v>
      </c>
      <c r="D20" s="50" t="n">
        <v>1348007.594138234</v>
      </c>
      <c r="E20" s="50" t="n">
        <v>1117917.438501661</v>
      </c>
      <c r="F20" s="29" t="inlineStr">
        <is>
          <t>In-house</t>
        </is>
      </c>
    </row>
    <row r="21">
      <c r="A21" s="30">
        <f>A20+1</f>
        <v/>
      </c>
      <c r="B21" s="50" t="n">
        <v>13605.66834890048</v>
      </c>
      <c r="C21" s="51" t="n">
        <v>0.2182526868430111</v>
      </c>
      <c r="D21" s="50" t="n">
        <v>1299028.392211521</v>
      </c>
      <c r="E21" s="50" t="n">
        <v>1085264.637217186</v>
      </c>
      <c r="F21" s="29" t="inlineStr">
        <is>
          <t>In-house</t>
        </is>
      </c>
    </row>
    <row r="22">
      <c r="A22" s="30">
        <f>A21+1</f>
        <v/>
      </c>
      <c r="B22" s="50" t="n">
        <v>14515.2563838057</v>
      </c>
      <c r="C22" s="51" t="n">
        <v>0.2002358746669893</v>
      </c>
      <c r="D22" s="50" t="n">
        <v>1365627.135288096</v>
      </c>
      <c r="E22" s="50" t="n">
        <v>1129663.799268235</v>
      </c>
      <c r="F22" s="29" t="inlineStr">
        <is>
          <t>In-house</t>
        </is>
      </c>
    </row>
    <row r="23">
      <c r="A23" s="30">
        <f>A22+1</f>
        <v/>
      </c>
      <c r="B23" s="50" t="n">
        <v>15244.01856024742</v>
      </c>
      <c r="C23" s="51" t="n">
        <v>0.1994370306111729</v>
      </c>
      <c r="D23" s="50" t="n">
        <v>1448756.89375605</v>
      </c>
      <c r="E23" s="50" t="n">
        <v>1185083.638246872</v>
      </c>
      <c r="F23" s="29" t="inlineStr">
        <is>
          <t>In-house</t>
        </is>
      </c>
    </row>
    <row r="24">
      <c r="A24" s="30">
        <f>A23+1</f>
        <v/>
      </c>
      <c r="B24" s="50" t="n">
        <v>12581.83148558807</v>
      </c>
      <c r="C24" s="51" t="n">
        <v>0.2027199587608707</v>
      </c>
      <c r="D24" s="50" t="n">
        <v>1144923.049299783</v>
      </c>
      <c r="E24" s="50" t="n">
        <v>982527.7419426937</v>
      </c>
      <c r="F24" s="29" t="inlineStr">
        <is>
          <t>In-house</t>
        </is>
      </c>
    </row>
    <row r="25">
      <c r="A25" s="30">
        <f>A24+1</f>
        <v/>
      </c>
      <c r="B25" s="50" t="n">
        <v>14976.73743858947</v>
      </c>
      <c r="C25" s="51" t="n">
        <v>0.196031738076664</v>
      </c>
      <c r="D25" s="50" t="n">
        <v>1409462.349566617</v>
      </c>
      <c r="E25" s="50" t="n">
        <v>1158887.275453916</v>
      </c>
      <c r="F25" s="29" t="inlineStr">
        <is>
          <t>In-house</t>
        </is>
      </c>
    </row>
    <row r="26">
      <c r="A26" s="30">
        <f>A25+1</f>
        <v/>
      </c>
      <c r="B26" s="50" t="n">
        <v>15708.81929929543</v>
      </c>
      <c r="C26" s="51" t="n">
        <v>0.1849779063588971</v>
      </c>
      <c r="D26" s="50" t="n">
        <v>1466997.595892372</v>
      </c>
      <c r="E26" s="50" t="n">
        <v>1197244.106337753</v>
      </c>
      <c r="F26" s="29" t="inlineStr">
        <is>
          <t>In-house</t>
        </is>
      </c>
    </row>
    <row r="27">
      <c r="A27" s="30">
        <f>A26+1</f>
        <v/>
      </c>
      <c r="B27" s="50" t="n">
        <v>13092.22315383851</v>
      </c>
      <c r="C27" s="51" t="n">
        <v>0.2074302604990641</v>
      </c>
      <c r="D27" s="50" t="n">
        <v>1214619.141964408</v>
      </c>
      <c r="E27" s="50" t="n">
        <v>1028991.80371911</v>
      </c>
      <c r="F27" s="29" t="inlineStr">
        <is>
          <t>In-house</t>
        </is>
      </c>
    </row>
    <row r="28">
      <c r="A28" s="30">
        <f>A27+1</f>
        <v/>
      </c>
      <c r="B28" s="50" t="n">
        <v>13599.35055391982</v>
      </c>
      <c r="C28" s="51" t="n">
        <v>0.169739691243397</v>
      </c>
      <c r="D28" s="50" t="n">
        <v>1193595.751229136</v>
      </c>
      <c r="E28" s="50" t="n">
        <v>1014976.209895595</v>
      </c>
      <c r="F28" s="29" t="inlineStr">
        <is>
          <t>In-house</t>
        </is>
      </c>
    </row>
    <row r="29">
      <c r="A29" s="30">
        <f>A28+1</f>
        <v/>
      </c>
      <c r="B29" s="50" t="n">
        <v>14755.07968487352</v>
      </c>
      <c r="C29" s="51" t="n">
        <v>0.1634391014844297</v>
      </c>
      <c r="D29" s="50" t="n">
        <v>1308699.291869416</v>
      </c>
      <c r="E29" s="50" t="n">
        <v>1091711.903655783</v>
      </c>
      <c r="F29" s="29" t="inlineStr">
        <is>
          <t>In-house</t>
        </is>
      </c>
    </row>
    <row r="30">
      <c r="A30" s="30">
        <f>A29+1</f>
        <v/>
      </c>
      <c r="B30" s="50" t="n">
        <v>15153.29984874139</v>
      </c>
      <c r="C30" s="51" t="n">
        <v>0.2032353838453608</v>
      </c>
      <c r="D30" s="50" t="n">
        <v>1447387.976402678</v>
      </c>
      <c r="E30" s="50" t="n">
        <v>1184171.026677957</v>
      </c>
      <c r="F30" s="29" t="inlineStr">
        <is>
          <t>In-house</t>
        </is>
      </c>
    </row>
    <row r="31">
      <c r="A31" s="30">
        <f>A30+1</f>
        <v/>
      </c>
      <c r="B31" s="50" t="n">
        <v>14031.53540171875</v>
      </c>
      <c r="C31" s="51" t="n">
        <v>0.157885477502748</v>
      </c>
      <c r="D31" s="50" t="n">
        <v>1216510.43586604</v>
      </c>
      <c r="E31" s="50" t="n">
        <v>1030252.666320198</v>
      </c>
      <c r="F31" s="29" t="inlineStr">
        <is>
          <t>In-house</t>
        </is>
      </c>
    </row>
    <row r="32">
      <c r="A32" s="30">
        <f>A31+1</f>
        <v/>
      </c>
      <c r="B32" s="50" t="n">
        <v>15705.35885691024</v>
      </c>
      <c r="C32" s="51" t="n">
        <v>0.1429773280681654</v>
      </c>
      <c r="D32" s="50" t="n">
        <v>1365573.458893953</v>
      </c>
      <c r="E32" s="50" t="n">
        <v>1129628.015005474</v>
      </c>
      <c r="F32" s="29" t="inlineStr">
        <is>
          <t>In-house</t>
        </is>
      </c>
    </row>
    <row r="33">
      <c r="A33" s="30">
        <f>A32+1</f>
        <v/>
      </c>
      <c r="B33" s="50" t="n">
        <v>13436.11639701627</v>
      </c>
      <c r="C33" s="51" t="n">
        <v>0.1903712288683308</v>
      </c>
      <c r="D33" s="50" t="n">
        <v>1218589.373153966</v>
      </c>
      <c r="E33" s="50" t="n">
        <v>1031638.624512149</v>
      </c>
      <c r="F33" s="29" t="inlineStr">
        <is>
          <t>In-house</t>
        </is>
      </c>
    </row>
    <row r="34">
      <c r="A34" s="30">
        <f>A33+1</f>
        <v/>
      </c>
      <c r="B34" s="50" t="n">
        <v>14043.6162494117</v>
      </c>
      <c r="C34" s="51" t="n">
        <v>0.2156199702853463</v>
      </c>
      <c r="D34" s="50" t="n">
        <v>1345404.296460021</v>
      </c>
      <c r="E34" s="50" t="n">
        <v>1116181.906716186</v>
      </c>
      <c r="F34" s="29" t="inlineStr">
        <is>
          <t>In-house</t>
        </is>
      </c>
    </row>
    <row r="35">
      <c r="A35" s="30">
        <f>A34+1</f>
        <v/>
      </c>
      <c r="B35" s="50" t="n">
        <v>13124.98201790351</v>
      </c>
      <c r="C35" s="51" t="n">
        <v>0.13946133730691</v>
      </c>
      <c r="D35" s="50" t="n">
        <v>1080299.806706559</v>
      </c>
      <c r="E35" s="50" t="n">
        <v>939445.5802138776</v>
      </c>
      <c r="F35" s="29" t="inlineStr">
        <is>
          <t>In-house</t>
        </is>
      </c>
    </row>
    <row r="36">
      <c r="A36" s="30">
        <f>A35+1</f>
        <v/>
      </c>
      <c r="B36" s="50" t="n">
        <v>15001.6726446397</v>
      </c>
      <c r="C36" s="51" t="n">
        <v>0.1871095425394954</v>
      </c>
      <c r="D36" s="50" t="n">
        <v>1391181.47394538</v>
      </c>
      <c r="E36" s="50" t="n">
        <v>1146700.025039759</v>
      </c>
      <c r="F36" s="29" t="inlineStr">
        <is>
          <t>In-house</t>
        </is>
      </c>
    </row>
    <row r="37">
      <c r="A37" s="30">
        <f>A36+1</f>
        <v/>
      </c>
      <c r="B37" s="50" t="n">
        <v>12770.73882936356</v>
      </c>
      <c r="C37" s="51" t="n">
        <v>0.2046992719801683</v>
      </c>
      <c r="D37" s="50" t="n">
        <v>1171106.828131715</v>
      </c>
      <c r="E37" s="50" t="n">
        <v>999983.5944973151</v>
      </c>
      <c r="F37" s="29" t="inlineStr">
        <is>
          <t>In-house</t>
        </is>
      </c>
    </row>
    <row r="38">
      <c r="A38" s="30">
        <f>A37+1</f>
        <v/>
      </c>
      <c r="B38" s="50" t="n">
        <v>15227.38710666711</v>
      </c>
      <c r="C38" s="51" t="n">
        <v>0.1829274720980584</v>
      </c>
      <c r="D38" s="50" t="n">
        <v>1407063.555689434</v>
      </c>
      <c r="E38" s="50" t="n">
        <v>1157288.079535794</v>
      </c>
      <c r="F38" s="29" t="inlineStr">
        <is>
          <t>In-house</t>
        </is>
      </c>
    </row>
    <row r="39">
      <c r="A39" s="30">
        <f>A38+1</f>
        <v/>
      </c>
      <c r="B39" s="50" t="n">
        <v>14161.41055319875</v>
      </c>
      <c r="C39" s="51" t="n">
        <v>0.203728593850503</v>
      </c>
      <c r="D39" s="50" t="n">
        <v>1332239.982342349</v>
      </c>
      <c r="E39" s="50" t="n">
        <v>1107405.697304404</v>
      </c>
      <c r="F39" s="29" t="inlineStr">
        <is>
          <t>In-house</t>
        </is>
      </c>
    </row>
    <row r="40">
      <c r="A40" s="30">
        <f>A39+1</f>
        <v/>
      </c>
      <c r="B40" s="50" t="n">
        <v>13245.98180558601</v>
      </c>
      <c r="C40" s="51" t="n">
        <v>0.2318202172125337</v>
      </c>
      <c r="D40" s="50" t="n">
        <v>1285547.147242435</v>
      </c>
      <c r="E40" s="50" t="n">
        <v>1076277.140571128</v>
      </c>
      <c r="F40" s="29" t="inlineStr">
        <is>
          <t>In-house</t>
        </is>
      </c>
    </row>
    <row r="41">
      <c r="A41" s="30">
        <f>A40+1</f>
        <v/>
      </c>
      <c r="B41" s="50" t="n">
        <v>12181.85387201994</v>
      </c>
      <c r="C41" s="51" t="n">
        <v>0.09516453730122444</v>
      </c>
      <c r="D41" s="50" t="n">
        <v>900892.3555811471</v>
      </c>
      <c r="E41" s="50" t="n">
        <v>819840.6127969364</v>
      </c>
      <c r="F41" s="29" t="inlineStr">
        <is>
          <t>In-house</t>
        </is>
      </c>
    </row>
    <row r="42">
      <c r="A42" s="30">
        <f>A41+1</f>
        <v/>
      </c>
      <c r="B42" s="50" t="n">
        <v>12924.74323849486</v>
      </c>
      <c r="C42" s="51" t="n">
        <v>0.1787143192467383</v>
      </c>
      <c r="D42" s="50" t="n">
        <v>1136053.685087645</v>
      </c>
      <c r="E42" s="50" t="n">
        <v>976614.8324679355</v>
      </c>
      <c r="F42" s="29" t="inlineStr">
        <is>
          <t>In-house</t>
        </is>
      </c>
    </row>
    <row r="43">
      <c r="A43" s="30">
        <f>A42+1</f>
        <v/>
      </c>
      <c r="B43" s="50" t="n">
        <v>14848.04575154845</v>
      </c>
      <c r="C43" s="51" t="n">
        <v>0.1820842102480427</v>
      </c>
      <c r="D43" s="50" t="n">
        <v>1361858.484123853</v>
      </c>
      <c r="E43" s="50" t="n">
        <v>1127151.36515874</v>
      </c>
      <c r="F43" s="29" t="inlineStr">
        <is>
          <t>In-house</t>
        </is>
      </c>
    </row>
    <row r="44">
      <c r="A44" s="30">
        <f>A43+1</f>
        <v/>
      </c>
      <c r="B44" s="50" t="n">
        <v>13606.32271259018</v>
      </c>
      <c r="C44" s="51" t="n">
        <v>0.1661751343721282</v>
      </c>
      <c r="D44" s="50" t="n">
        <v>1186913.381356543</v>
      </c>
      <c r="E44" s="50" t="n">
        <v>1010521.296647201</v>
      </c>
      <c r="F44" s="29" t="inlineStr">
        <is>
          <t>In-house</t>
        </is>
      </c>
    </row>
    <row r="45">
      <c r="A45" s="30">
        <f>A44+1</f>
        <v/>
      </c>
      <c r="B45" s="50" t="n">
        <v>12510.22519233876</v>
      </c>
      <c r="C45" s="51" t="n">
        <v>0.2110230568048159</v>
      </c>
      <c r="D45" s="50" t="n">
        <v>1153263.498713199</v>
      </c>
      <c r="E45" s="50" t="n">
        <v>988088.0415516379</v>
      </c>
      <c r="F45" s="29" t="inlineStr">
        <is>
          <t>In-house</t>
        </is>
      </c>
    </row>
    <row r="46">
      <c r="A46" s="30">
        <f>A45+1</f>
        <v/>
      </c>
      <c r="B46" s="50" t="n">
        <v>12130.55595214949</v>
      </c>
      <c r="C46" s="51" t="n">
        <v>0.2010396458638632</v>
      </c>
      <c r="D46" s="50" t="n">
        <v>1088798.608328964</v>
      </c>
      <c r="E46" s="50" t="n">
        <v>945111.4479621474</v>
      </c>
      <c r="F46" s="29" t="inlineStr">
        <is>
          <t>In-house</t>
        </is>
      </c>
    </row>
    <row r="47">
      <c r="A47" s="30">
        <f>A46+1</f>
        <v/>
      </c>
      <c r="B47" s="50" t="n">
        <v>13601.3575488495</v>
      </c>
      <c r="C47" s="51" t="n">
        <v>0.2071521075219137</v>
      </c>
      <c r="D47" s="50" t="n">
        <v>1274033.202267077</v>
      </c>
      <c r="E47" s="50" t="n">
        <v>1068601.177254223</v>
      </c>
      <c r="F47" s="29" t="inlineStr">
        <is>
          <t>In-house</t>
        </is>
      </c>
    </row>
    <row r="48">
      <c r="A48" s="30">
        <f>A47+1</f>
        <v/>
      </c>
      <c r="B48" s="50" t="n">
        <v>14300.8105017141</v>
      </c>
      <c r="C48" s="51" t="n">
        <v>0.236776839069107</v>
      </c>
      <c r="D48" s="50" t="n">
        <v>1425890.560123782</v>
      </c>
      <c r="E48" s="50" t="n">
        <v>1169839.41582536</v>
      </c>
      <c r="F48" s="29" t="inlineStr">
        <is>
          <t>In-house</t>
        </is>
      </c>
    </row>
    <row r="49">
      <c r="A49" s="30">
        <f>A48+1</f>
        <v/>
      </c>
      <c r="B49" s="50" t="n">
        <v>15749.07628031486</v>
      </c>
      <c r="C49" s="51" t="n">
        <v>0.1993710992540933</v>
      </c>
      <c r="D49" s="50" t="n">
        <v>1507486.575082789</v>
      </c>
      <c r="E49" s="50" t="n">
        <v>1224236.759131364</v>
      </c>
      <c r="F49" s="29" t="inlineStr">
        <is>
          <t>In-house</t>
        </is>
      </c>
    </row>
    <row r="50">
      <c r="A50" s="30">
        <f>A49+1</f>
        <v/>
      </c>
      <c r="B50" s="50" t="n">
        <v>13206.16420339484</v>
      </c>
      <c r="C50" s="51" t="n">
        <v>0.223346796461779</v>
      </c>
      <c r="D50" s="50" t="n">
        <v>1262237.911509039</v>
      </c>
      <c r="E50" s="50" t="n">
        <v>1060737.650082198</v>
      </c>
      <c r="F50" s="29" t="inlineStr">
        <is>
          <t>In-house</t>
        </is>
      </c>
    </row>
    <row r="51">
      <c r="A51" s="30">
        <f>A50+1</f>
        <v/>
      </c>
      <c r="B51" s="50" t="n">
        <v>13173.92123808262</v>
      </c>
      <c r="C51" s="51" t="n">
        <v>0.208264636189631</v>
      </c>
      <c r="D51" s="50" t="n">
        <v>1226023.00032868</v>
      </c>
      <c r="E51" s="50" t="n">
        <v>1036594.375961958</v>
      </c>
      <c r="F51" s="29" t="inlineStr">
        <is>
          <t>In-house</t>
        </is>
      </c>
    </row>
    <row r="52">
      <c r="A52" s="30">
        <f>A51+1</f>
        <v/>
      </c>
      <c r="B52" s="50" t="n">
        <v>12994.07723820061</v>
      </c>
      <c r="C52" s="51" t="n">
        <v>0.1800450024284222</v>
      </c>
      <c r="D52" s="50" t="n">
        <v>1146608.853398281</v>
      </c>
      <c r="E52" s="50" t="n">
        <v>983651.6113416925</v>
      </c>
      <c r="F52" s="29" t="inlineStr">
        <is>
          <t>In-house</t>
        </is>
      </c>
    </row>
    <row r="53">
      <c r="A53" s="30">
        <f>A52+1</f>
        <v/>
      </c>
      <c r="B53" s="50" t="n">
        <v>14418.25636639128</v>
      </c>
      <c r="C53" s="51" t="n">
        <v>0.1968271838251748</v>
      </c>
      <c r="D53" s="50" t="n">
        <v>1346464.883023189</v>
      </c>
      <c r="E53" s="50" t="n">
        <v>1116888.964424965</v>
      </c>
      <c r="F53" s="29" t="inlineStr">
        <is>
          <t>In-house</t>
        </is>
      </c>
    </row>
    <row r="54">
      <c r="A54" s="30">
        <f>A53+1</f>
        <v/>
      </c>
      <c r="B54" s="50" t="n">
        <v>14652.45801609728</v>
      </c>
      <c r="C54" s="51" t="n">
        <v>0.1674188628006641</v>
      </c>
      <c r="D54" s="50" t="n">
        <v>1306256.027036459</v>
      </c>
      <c r="E54" s="50" t="n">
        <v>1090083.060433811</v>
      </c>
      <c r="F54" s="29" t="inlineStr">
        <is>
          <t>In-house</t>
        </is>
      </c>
    </row>
    <row r="55">
      <c r="A55" s="30">
        <f>A54+1</f>
        <v/>
      </c>
      <c r="B55" s="50" t="n">
        <v>13952.01983396642</v>
      </c>
      <c r="C55" s="51" t="n">
        <v>0.1480831360891563</v>
      </c>
      <c r="D55" s="50" t="n">
        <v>1187079.545572565</v>
      </c>
      <c r="E55" s="50" t="n">
        <v>1010632.072791215</v>
      </c>
      <c r="F55" s="29" t="inlineStr">
        <is>
          <t>In-house</t>
        </is>
      </c>
    </row>
    <row r="56">
      <c r="A56" s="30">
        <f>A55+1</f>
        <v/>
      </c>
      <c r="B56" s="50" t="n">
        <v>14543.22155680498</v>
      </c>
      <c r="C56" s="51" t="n">
        <v>0.229870078199916</v>
      </c>
      <c r="D56" s="50" t="n">
        <v>1438959.058546797</v>
      </c>
      <c r="E56" s="50" t="n">
        <v>1178551.74810737</v>
      </c>
      <c r="F56" s="29" t="inlineStr">
        <is>
          <t>In-house</t>
        </is>
      </c>
    </row>
    <row r="57">
      <c r="A57" s="30">
        <f>A56+1</f>
        <v/>
      </c>
      <c r="B57" s="50" t="n">
        <v>12228.94809161599</v>
      </c>
      <c r="C57" s="51" t="n">
        <v>0.1803120404092968</v>
      </c>
      <c r="D57" s="50" t="n">
        <v>1060238.217968147</v>
      </c>
      <c r="E57" s="50" t="n">
        <v>926071.1877216031</v>
      </c>
      <c r="F57" s="29" t="inlineStr">
        <is>
          <t>In-house</t>
        </is>
      </c>
    </row>
    <row r="58">
      <c r="A58" s="30">
        <f>A57+1</f>
        <v/>
      </c>
      <c r="B58" s="50" t="n">
        <v>13989.62468354218</v>
      </c>
      <c r="C58" s="51" t="n">
        <v>0.2056457874449986</v>
      </c>
      <c r="D58" s="50" t="n">
        <v>1316398.185336028</v>
      </c>
      <c r="E58" s="50" t="n">
        <v>1096844.49930019</v>
      </c>
      <c r="F58" s="29" t="inlineStr">
        <is>
          <t>In-house</t>
        </is>
      </c>
    </row>
    <row r="59">
      <c r="A59" s="30">
        <f>A58+1</f>
        <v/>
      </c>
      <c r="B59" s="50" t="n">
        <v>13956.48647150216</v>
      </c>
      <c r="C59" s="51" t="n">
        <v>0.1683944383574698</v>
      </c>
      <c r="D59" s="50" t="n">
        <v>1230684.810114527</v>
      </c>
      <c r="E59" s="50" t="n">
        <v>1039702.249152523</v>
      </c>
      <c r="F59" s="29" t="inlineStr">
        <is>
          <t>In-house</t>
        </is>
      </c>
    </row>
    <row r="60">
      <c r="A60" s="30">
        <f>A59+1</f>
        <v/>
      </c>
      <c r="B60" s="50" t="n">
        <v>14390.16093195077</v>
      </c>
      <c r="C60" s="51" t="n">
        <v>0.1661351553202621</v>
      </c>
      <c r="D60" s="50" t="n">
        <v>1274146.789517462</v>
      </c>
      <c r="E60" s="50" t="n">
        <v>1068676.902087813</v>
      </c>
      <c r="F60" s="29" t="inlineStr">
        <is>
          <t>In-house</t>
        </is>
      </c>
    </row>
    <row r="61">
      <c r="A61" s="30">
        <f>A60+1</f>
        <v/>
      </c>
      <c r="B61" s="50" t="n">
        <v>13037.32187634237</v>
      </c>
      <c r="C61" s="51" t="n">
        <v>0.1430666271842552</v>
      </c>
      <c r="D61" s="50" t="n">
        <v>1077894.406028469</v>
      </c>
      <c r="E61" s="50" t="n">
        <v>937841.9797618175</v>
      </c>
      <c r="F61" s="29" t="inlineStr">
        <is>
          <t>In-house</t>
        </is>
      </c>
    </row>
    <row r="62">
      <c r="A62" s="30">
        <f>A61+1</f>
        <v/>
      </c>
      <c r="B62" s="50" t="n">
        <v>13147.2110005282</v>
      </c>
      <c r="C62" s="51" t="n">
        <v>0.2193798202935772</v>
      </c>
      <c r="D62" s="50" t="n">
        <v>1246594.281000218</v>
      </c>
      <c r="E62" s="50" t="n">
        <v>1050308.563076317</v>
      </c>
      <c r="F62" s="29" t="inlineStr">
        <is>
          <t>In-house</t>
        </is>
      </c>
    </row>
    <row r="63">
      <c r="A63" s="30">
        <f>A62+1</f>
        <v/>
      </c>
      <c r="B63" s="50" t="n">
        <v>12784.95823446868</v>
      </c>
      <c r="C63" s="51" t="n">
        <v>0.1582692124636734</v>
      </c>
      <c r="D63" s="50" t="n">
        <v>1079963.366688055</v>
      </c>
      <c r="E63" s="50" t="n">
        <v>939221.2868682083</v>
      </c>
      <c r="F63" s="29" t="inlineStr">
        <is>
          <t>In-house</t>
        </is>
      </c>
    </row>
    <row r="64">
      <c r="A64" s="30">
        <f>A63+1</f>
        <v/>
      </c>
      <c r="B64" s="50" t="n">
        <v>15981.32053606333</v>
      </c>
      <c r="C64" s="51" t="n">
        <v>0.1849142931807784</v>
      </c>
      <c r="D64" s="50" t="n">
        <v>1497990.935692515</v>
      </c>
      <c r="E64" s="50" t="n">
        <v>1217906.332871182</v>
      </c>
      <c r="F64" s="29" t="inlineStr">
        <is>
          <t>In-house</t>
        </is>
      </c>
    </row>
    <row r="65">
      <c r="A65" s="30">
        <f>A64+1</f>
        <v/>
      </c>
      <c r="B65" s="50" t="n">
        <v>13860.75219532756</v>
      </c>
      <c r="C65" s="51" t="n">
        <v>0.2062725004744249</v>
      </c>
      <c r="D65" s="50" t="n">
        <v>1302639.436814764</v>
      </c>
      <c r="E65" s="50" t="n">
        <v>1087672.000286014</v>
      </c>
      <c r="F65" s="29" t="inlineStr">
        <is>
          <t>In-house</t>
        </is>
      </c>
    </row>
    <row r="66">
      <c r="A66" s="30">
        <f>A65+1</f>
        <v/>
      </c>
      <c r="B66" s="50" t="n">
        <v>14094.73814550617</v>
      </c>
      <c r="C66" s="51" t="n">
        <v>0.1816487529394507</v>
      </c>
      <c r="D66" s="50" t="n">
        <v>1275120.336811567</v>
      </c>
      <c r="E66" s="50" t="n">
        <v>1069325.933617216</v>
      </c>
      <c r="F66" s="29" t="inlineStr">
        <is>
          <t>In-house</t>
        </is>
      </c>
    </row>
    <row r="67">
      <c r="A67" s="30">
        <f>A66+1</f>
        <v/>
      </c>
      <c r="B67" s="50" t="n">
        <v>13854.64061751445</v>
      </c>
      <c r="C67" s="51" t="n">
        <v>0.2293721980654057</v>
      </c>
      <c r="D67" s="50" t="n">
        <v>1354116.996897433</v>
      </c>
      <c r="E67" s="50" t="n">
        <v>1121990.37367446</v>
      </c>
      <c r="F67" s="29" t="inlineStr">
        <is>
          <t>In-house</t>
        </is>
      </c>
    </row>
    <row r="68">
      <c r="A68" s="30">
        <f>A67+1</f>
        <v/>
      </c>
      <c r="B68" s="50" t="n">
        <v>13516.7989353799</v>
      </c>
      <c r="C68" s="51" t="n">
        <v>0.1653160619069288</v>
      </c>
      <c r="D68" s="50" t="n">
        <v>1175158.09764113</v>
      </c>
      <c r="E68" s="50" t="n">
        <v>1002684.440836925</v>
      </c>
      <c r="F68" s="29" t="inlineStr">
        <is>
          <t>In-house</t>
        </is>
      </c>
    </row>
    <row r="69">
      <c r="A69" s="30">
        <f>A68+1</f>
        <v/>
      </c>
      <c r="B69" s="50" t="n">
        <v>14056.72191800595</v>
      </c>
      <c r="C69" s="51" t="n">
        <v>0.2016346676440338</v>
      </c>
      <c r="D69" s="50" t="n">
        <v>1315243.069386943</v>
      </c>
      <c r="E69" s="50" t="n">
        <v>1096074.422000801</v>
      </c>
      <c r="F69" s="29" t="inlineStr">
        <is>
          <t>In-house</t>
        </is>
      </c>
    </row>
    <row r="70">
      <c r="A70" s="30">
        <f>A69+1</f>
        <v/>
      </c>
      <c r="B70" s="50" t="n">
        <v>14673.48939398098</v>
      </c>
      <c r="C70" s="51" t="n">
        <v>0.1585892605226884</v>
      </c>
      <c r="D70" s="50" t="n">
        <v>1288783.596562955</v>
      </c>
      <c r="E70" s="50" t="n">
        <v>1078434.773451475</v>
      </c>
      <c r="F70" s="29" t="inlineStr">
        <is>
          <t>In-house</t>
        </is>
      </c>
    </row>
    <row r="71">
      <c r="A71" s="30">
        <f>A70+1</f>
        <v/>
      </c>
      <c r="B71" s="50" t="n">
        <v>13074.11246173957</v>
      </c>
      <c r="C71" s="51" t="n">
        <v>0.175982292215468</v>
      </c>
      <c r="D71" s="50" t="n">
        <v>1147426.188752426</v>
      </c>
      <c r="E71" s="50" t="n">
        <v>984196.501577789</v>
      </c>
      <c r="F71" s="29" t="inlineStr">
        <is>
          <t>In-house</t>
        </is>
      </c>
    </row>
    <row r="72">
      <c r="A72" s="30">
        <f>A71+1</f>
        <v/>
      </c>
      <c r="B72" s="50" t="n">
        <v>13493.0054439186</v>
      </c>
      <c r="C72" s="51" t="n">
        <v>0.2304076699650661</v>
      </c>
      <c r="D72" s="50" t="n">
        <v>1312498.024751965</v>
      </c>
      <c r="E72" s="50" t="n">
        <v>1094244.392244148</v>
      </c>
      <c r="F72" s="29" t="inlineStr">
        <is>
          <t>In-house</t>
        </is>
      </c>
    </row>
    <row r="73">
      <c r="A73" s="30">
        <f>A72+1</f>
        <v/>
      </c>
      <c r="B73" s="50" t="n">
        <v>14122.2413816977</v>
      </c>
      <c r="C73" s="51" t="n">
        <v>0.215397218619685</v>
      </c>
      <c r="D73" s="50" t="n">
        <v>1354266.260168137</v>
      </c>
      <c r="E73" s="50" t="n">
        <v>1122089.882521597</v>
      </c>
      <c r="F73" s="29" t="inlineStr">
        <is>
          <t>In-house</t>
        </is>
      </c>
    </row>
    <row r="74">
      <c r="A74" s="30">
        <f>A73+1</f>
        <v/>
      </c>
      <c r="B74" s="50" t="n">
        <v>13964.49761491458</v>
      </c>
      <c r="C74" s="51" t="n">
        <v>0.168582917071094</v>
      </c>
      <c r="D74" s="50" t="n">
        <v>1231985.256417717</v>
      </c>
      <c r="E74" s="50" t="n">
        <v>1040569.21335465</v>
      </c>
      <c r="F74" s="29" t="inlineStr">
        <is>
          <t>In-house</t>
        </is>
      </c>
    </row>
    <row r="75">
      <c r="A75" s="30">
        <f>A74+1</f>
        <v/>
      </c>
      <c r="B75" s="50" t="n">
        <v>14314.89394558682</v>
      </c>
      <c r="C75" s="51" t="n">
        <v>0.1634764935098029</v>
      </c>
      <c r="D75" s="50" t="n">
        <v>1259927.938217967</v>
      </c>
      <c r="E75" s="50" t="n">
        <v>1059197.66788815</v>
      </c>
      <c r="F75" s="29" t="inlineStr">
        <is>
          <t>In-house</t>
        </is>
      </c>
    </row>
    <row r="76">
      <c r="A76" s="30">
        <f>A75+1</f>
        <v/>
      </c>
      <c r="B76" s="50" t="n">
        <v>13414.28774909021</v>
      </c>
      <c r="C76" s="51" t="n">
        <v>0.1853920997292639</v>
      </c>
      <c r="D76" s="50" t="n">
        <v>1205554.239019623</v>
      </c>
      <c r="E76" s="50" t="n">
        <v>1022948.535089254</v>
      </c>
      <c r="F76" s="29" t="inlineStr">
        <is>
          <t>In-house</t>
        </is>
      </c>
    </row>
    <row r="77">
      <c r="A77" s="30">
        <f>A76+1</f>
        <v/>
      </c>
      <c r="B77" s="50" t="n">
        <v>15038.00366242518</v>
      </c>
      <c r="C77" s="51" t="n">
        <v>0.2416142419855651</v>
      </c>
      <c r="D77" s="50" t="n">
        <v>1528505.048003237</v>
      </c>
      <c r="E77" s="50" t="n">
        <v>1238249.074411663</v>
      </c>
      <c r="F77" s="29" t="inlineStr">
        <is>
          <t>In-house</t>
        </is>
      </c>
    </row>
    <row r="78">
      <c r="A78" s="30">
        <f>A77+1</f>
        <v/>
      </c>
      <c r="B78" s="50" t="n">
        <v>14699.59813965483</v>
      </c>
      <c r="C78" s="51" t="n">
        <v>0.2326866885250577</v>
      </c>
      <c r="D78" s="50" t="n">
        <v>1464825.384342092</v>
      </c>
      <c r="E78" s="50" t="n">
        <v>1195795.965304233</v>
      </c>
      <c r="F78" s="29" t="inlineStr">
        <is>
          <t>In-house</t>
        </is>
      </c>
    </row>
    <row r="79">
      <c r="A79" s="30">
        <f>A78+1</f>
        <v/>
      </c>
      <c r="B79" s="50" t="n">
        <v>15553.82957243991</v>
      </c>
      <c r="C79" s="51" t="n">
        <v>0.17124417490693</v>
      </c>
      <c r="D79" s="50" t="n">
        <v>1416013.620598015</v>
      </c>
      <c r="E79" s="50" t="n">
        <v>1163254.789474848</v>
      </c>
      <c r="F79" s="29" t="inlineStr">
        <is>
          <t>In-house</t>
        </is>
      </c>
    </row>
    <row r="80">
      <c r="A80" s="30">
        <f>A79+1</f>
        <v/>
      </c>
      <c r="B80" s="50" t="n">
        <v>13125.46488622832</v>
      </c>
      <c r="C80" s="51" t="n">
        <v>0.2809309215538838</v>
      </c>
      <c r="D80" s="50" t="n">
        <v>1380722.885439724</v>
      </c>
      <c r="E80" s="50" t="n">
        <v>1139727.632702655</v>
      </c>
      <c r="F80" s="29" t="inlineStr">
        <is>
          <t>In-house</t>
        </is>
      </c>
    </row>
    <row r="81">
      <c r="A81" s="30">
        <f>A80+1</f>
        <v/>
      </c>
      <c r="B81" s="50" t="n">
        <v>16047.97338737278</v>
      </c>
      <c r="C81" s="51" t="n">
        <v>0.1514983121943388</v>
      </c>
      <c r="D81" s="50" t="n">
        <v>1423067.275039812</v>
      </c>
      <c r="E81" s="50" t="n">
        <v>1167957.22576938</v>
      </c>
      <c r="F81" s="29" t="inlineStr">
        <is>
          <t>In-house</t>
        </is>
      </c>
    </row>
    <row r="82">
      <c r="A82" s="30">
        <f>A81+1</f>
        <v/>
      </c>
      <c r="B82" s="50" t="n">
        <v>13758.01747907823</v>
      </c>
      <c r="C82" s="51" t="n">
        <v>0.1842613928090481</v>
      </c>
      <c r="D82" s="50" t="n">
        <v>1242430.822296419</v>
      </c>
      <c r="E82" s="50" t="n">
        <v>1047532.923940451</v>
      </c>
      <c r="F82" s="29" t="inlineStr">
        <is>
          <t>In-house</t>
        </is>
      </c>
    </row>
    <row r="83">
      <c r="A83" s="30">
        <f>A82+1</f>
        <v/>
      </c>
      <c r="B83" s="50" t="n">
        <v>14084.40751971275</v>
      </c>
      <c r="C83" s="51" t="n">
        <v>0.1825174804091022</v>
      </c>
      <c r="D83" s="50" t="n">
        <v>1275859.008967344</v>
      </c>
      <c r="E83" s="50" t="n">
        <v>1069818.381721068</v>
      </c>
      <c r="F83" s="29" t="inlineStr">
        <is>
          <t>In-house</t>
        </is>
      </c>
    </row>
    <row r="84">
      <c r="A84" s="30">
        <f>A83+1</f>
        <v/>
      </c>
      <c r="B84" s="50" t="n">
        <v>14394.44571750713</v>
      </c>
      <c r="C84" s="51" t="n">
        <v>0.1833830506248764</v>
      </c>
      <c r="D84" s="50" t="n">
        <v>1313134.980910054</v>
      </c>
      <c r="E84" s="50" t="n">
        <v>1094669.029682875</v>
      </c>
      <c r="F84" s="29" t="inlineStr">
        <is>
          <t>In-house</t>
        </is>
      </c>
    </row>
    <row r="85">
      <c r="A85" s="30">
        <f>A84+1</f>
        <v/>
      </c>
      <c r="B85" s="50" t="n">
        <v>13960.81823229137</v>
      </c>
      <c r="C85" s="51" t="n">
        <v>0.1801030916588243</v>
      </c>
      <c r="D85" s="50" t="n">
        <v>1256508.870868697</v>
      </c>
      <c r="E85" s="50" t="n">
        <v>1056918.289655303</v>
      </c>
      <c r="F85" s="29" t="inlineStr">
        <is>
          <t>In-house</t>
        </is>
      </c>
    </row>
    <row r="86">
      <c r="A86" s="30">
        <f>A85+1</f>
        <v/>
      </c>
      <c r="B86" s="50" t="n">
        <v>13400.07134767474</v>
      </c>
      <c r="C86" s="51" t="n">
        <v>0.2130769205133284</v>
      </c>
      <c r="D86" s="50" t="n">
        <v>1263145.672071025</v>
      </c>
      <c r="E86" s="50" t="n">
        <v>1061342.823790188</v>
      </c>
      <c r="F86" s="29" t="inlineStr">
        <is>
          <t>In-house</t>
        </is>
      </c>
    </row>
    <row r="87">
      <c r="A87" s="30">
        <f>A86+1</f>
        <v/>
      </c>
      <c r="B87" s="50" t="n">
        <v>13118.8533725164</v>
      </c>
      <c r="C87" s="51" t="n">
        <v>0.2047100809078881</v>
      </c>
      <c r="D87" s="50" t="n">
        <v>1212017.080581518</v>
      </c>
      <c r="E87" s="50" t="n">
        <v>1027257.096130518</v>
      </c>
      <c r="F87" s="29" t="inlineStr">
        <is>
          <t>In-house</t>
        </is>
      </c>
    </row>
    <row r="88">
      <c r="A88" s="30">
        <f>A87+1</f>
        <v/>
      </c>
      <c r="B88" s="50" t="n">
        <v>13307.24005284532</v>
      </c>
      <c r="C88" s="51" t="n">
        <v>0.2310831442863927</v>
      </c>
      <c r="D88" s="50" t="n">
        <v>1291388.369178344</v>
      </c>
      <c r="E88" s="50" t="n">
        <v>1080171.288528401</v>
      </c>
      <c r="F88" s="29" t="inlineStr">
        <is>
          <t>In-house</t>
        </is>
      </c>
    </row>
    <row r="89">
      <c r="A89" s="30">
        <f>A88+1</f>
        <v/>
      </c>
      <c r="B89" s="50" t="n">
        <v>13096.35846117671</v>
      </c>
      <c r="C89" s="51" t="n">
        <v>0.2368259459294487</v>
      </c>
      <c r="D89" s="50" t="n">
        <v>1278207.306910221</v>
      </c>
      <c r="E89" s="50" t="n">
        <v>1071383.913682985</v>
      </c>
      <c r="F89" s="29" t="inlineStr">
        <is>
          <t>In-house</t>
        </is>
      </c>
    </row>
    <row r="90">
      <c r="A90" s="30">
        <f>A89+1</f>
        <v/>
      </c>
      <c r="B90" s="50" t="n">
        <v>13125.64849052779</v>
      </c>
      <c r="C90" s="51" t="n">
        <v>0.1739249926876738</v>
      </c>
      <c r="D90" s="50" t="n">
        <v>1149055.964882524</v>
      </c>
      <c r="E90" s="50" t="n">
        <v>985283.0189978544</v>
      </c>
      <c r="F90" s="29" t="inlineStr">
        <is>
          <t>In-house</t>
        </is>
      </c>
    </row>
    <row r="91">
      <c r="A91" s="30">
        <f>A90+1</f>
        <v/>
      </c>
      <c r="B91" s="50" t="n">
        <v>13525.31986839193</v>
      </c>
      <c r="C91" s="51" t="n">
        <v>0.1776580398693102</v>
      </c>
      <c r="D91" s="50" t="n">
        <v>1201899.537955128</v>
      </c>
      <c r="E91" s="50" t="n">
        <v>1020512.067712924</v>
      </c>
      <c r="F91" s="29" t="inlineStr">
        <is>
          <t>In-house</t>
        </is>
      </c>
    </row>
    <row r="92">
      <c r="A92" s="30">
        <f>A91+1</f>
        <v/>
      </c>
      <c r="B92" s="50" t="n">
        <v>14976.50541349018</v>
      </c>
      <c r="C92" s="51" t="n">
        <v>0.206320458145919</v>
      </c>
      <c r="D92" s="50" t="n">
        <v>1434087.026660496</v>
      </c>
      <c r="E92" s="50" t="n">
        <v>1175303.726849836</v>
      </c>
      <c r="F92" s="29" t="inlineStr">
        <is>
          <t>In-house</t>
        </is>
      </c>
    </row>
    <row r="93">
      <c r="A93" s="30">
        <f>A92+1</f>
        <v/>
      </c>
      <c r="B93" s="50" t="n">
        <v>14434.24575186417</v>
      </c>
      <c r="C93" s="51" t="n">
        <v>0.1907587362048392</v>
      </c>
      <c r="D93" s="50" t="n">
        <v>1334429.292541534</v>
      </c>
      <c r="E93" s="50" t="n">
        <v>1108865.237437194</v>
      </c>
      <c r="F93" s="29" t="inlineStr">
        <is>
          <t>In-house</t>
        </is>
      </c>
    </row>
    <row r="94">
      <c r="A94" s="30">
        <f>A93+1</f>
        <v/>
      </c>
      <c r="B94" s="50" t="n">
        <v>15533.7189309136</v>
      </c>
      <c r="C94" s="51" t="n">
        <v>0.1938456483718837</v>
      </c>
      <c r="D94" s="50" t="n">
        <v>1468717.084749562</v>
      </c>
      <c r="E94" s="50" t="n">
        <v>1198390.432242546</v>
      </c>
      <c r="F94" s="29" t="inlineStr">
        <is>
          <t>In-house</t>
        </is>
      </c>
    </row>
    <row r="95">
      <c r="A95" s="30">
        <f>A94+1</f>
        <v/>
      </c>
      <c r="B95" s="50" t="n">
        <v>14965.75950450232</v>
      </c>
      <c r="C95" s="51" t="n">
        <v>0.2295100255114748</v>
      </c>
      <c r="D95" s="50" t="n">
        <v>1489430.54066339</v>
      </c>
      <c r="E95" s="50" t="n">
        <v>1212199.402851765</v>
      </c>
      <c r="F95" s="29" t="inlineStr">
        <is>
          <t>In-house</t>
        </is>
      </c>
    </row>
    <row r="96">
      <c r="A96" s="30">
        <f>A95+1</f>
        <v/>
      </c>
      <c r="B96" s="50" t="n">
        <v>14071.46406781222</v>
      </c>
      <c r="C96" s="51" t="n">
        <v>0.1998289275045367</v>
      </c>
      <c r="D96" s="50" t="n">
        <v>1312904.392586026</v>
      </c>
      <c r="E96" s="50" t="n">
        <v>1094515.304133522</v>
      </c>
      <c r="F96" s="29" t="inlineStr">
        <is>
          <t>In-house</t>
        </is>
      </c>
    </row>
    <row r="97">
      <c r="A97" s="30">
        <f>A96+1</f>
        <v/>
      </c>
      <c r="B97" s="50" t="n">
        <v>12405.48412809321</v>
      </c>
      <c r="C97" s="51" t="n">
        <v>0.2018041169951985</v>
      </c>
      <c r="D97" s="50" t="n">
        <v>1122446.411088011</v>
      </c>
      <c r="E97" s="50" t="n">
        <v>967543.316468179</v>
      </c>
      <c r="F97" s="29" t="inlineStr">
        <is>
          <t>In-house</t>
        </is>
      </c>
    </row>
    <row r="98">
      <c r="A98" s="30">
        <f>A97+1</f>
        <v/>
      </c>
      <c r="B98" s="50" t="n">
        <v>14223.38234240082</v>
      </c>
      <c r="C98" s="51" t="n">
        <v>0.1891368578369169</v>
      </c>
      <c r="D98" s="50" t="n">
        <v>1306488.332520049</v>
      </c>
      <c r="E98" s="50" t="n">
        <v>1090237.930756204</v>
      </c>
      <c r="F98" s="29" t="inlineStr">
        <is>
          <t>In-house</t>
        </is>
      </c>
    </row>
    <row r="99">
      <c r="A99" s="30">
        <f>A98+1</f>
        <v/>
      </c>
      <c r="B99" s="50" t="n">
        <v>12390.02164901834</v>
      </c>
      <c r="C99" s="51" t="n">
        <v>0.1918246049515581</v>
      </c>
      <c r="D99" s="50" t="n">
        <v>1100956.283043331</v>
      </c>
      <c r="E99" s="50" t="n">
        <v>953216.5644383926</v>
      </c>
      <c r="F99" s="29" t="inlineStr">
        <is>
          <t>In-house</t>
        </is>
      </c>
    </row>
    <row r="100">
      <c r="A100" s="30">
        <f>A99+1</f>
        <v/>
      </c>
      <c r="B100" s="50" t="n">
        <v>13704.40335000832</v>
      </c>
      <c r="C100" s="51" t="n">
        <v>0.1285428803282974</v>
      </c>
      <c r="D100" s="50" t="n">
        <v>1120399.449752151</v>
      </c>
      <c r="E100" s="50" t="n">
        <v>966178.6755776061</v>
      </c>
      <c r="F100" s="29" t="inlineStr">
        <is>
          <t>In-house</t>
        </is>
      </c>
    </row>
    <row r="101">
      <c r="A101" s="30">
        <f>A100+1</f>
        <v/>
      </c>
      <c r="B101" s="50" t="n">
        <v>13540.96816655952</v>
      </c>
      <c r="C101" s="51" t="n">
        <v>0.2513204011111218</v>
      </c>
      <c r="D101" s="50" t="n">
        <v>1365752.583110451</v>
      </c>
      <c r="E101" s="50" t="n">
        <v>1129747.431149806</v>
      </c>
      <c r="F101" s="29" t="inlineStr">
        <is>
          <t>In-house</t>
        </is>
      </c>
    </row>
    <row r="102">
      <c r="A102" s="30">
        <f>A101+1</f>
        <v/>
      </c>
      <c r="B102" s="50" t="n">
        <v>14737.77214447832</v>
      </c>
      <c r="C102" s="51" t="n">
        <v>0.1937976090525574</v>
      </c>
      <c r="D102" s="50" t="n">
        <v>1376496.60795555</v>
      </c>
      <c r="E102" s="50" t="n">
        <v>1136910.114379872</v>
      </c>
      <c r="F102" s="29" t="inlineStr">
        <is>
          <t>In-house</t>
        </is>
      </c>
    </row>
    <row r="103">
      <c r="A103" s="30">
        <f>A102+1</f>
        <v/>
      </c>
      <c r="B103" s="50" t="n">
        <v>13014.26216720326</v>
      </c>
      <c r="C103" s="51" t="n">
        <v>0.2177082713846401</v>
      </c>
      <c r="D103" s="50" t="n">
        <v>1227111.812534821</v>
      </c>
      <c r="E103" s="50" t="n">
        <v>1037320.250766052</v>
      </c>
      <c r="F103" s="29" t="inlineStr">
        <is>
          <t>In-house</t>
        </is>
      </c>
    </row>
    <row r="104">
      <c r="A104" s="30">
        <f>A103+1</f>
        <v/>
      </c>
      <c r="B104" s="50" t="n">
        <v>13083.20858231201</v>
      </c>
      <c r="C104" s="51" t="n">
        <v>0.1603005796188284</v>
      </c>
      <c r="D104" s="50" t="n">
        <v>1116876.543066204</v>
      </c>
      <c r="E104" s="50" t="n">
        <v>963830.0711203075</v>
      </c>
      <c r="F104" s="29" t="inlineStr">
        <is>
          <t>In-house</t>
        </is>
      </c>
    </row>
    <row r="105">
      <c r="A105" s="30">
        <f>A104+1</f>
        <v/>
      </c>
      <c r="B105" s="50" t="n">
        <v>12158.90929438223</v>
      </c>
      <c r="C105" s="51" t="n">
        <v>0.1875548303663211</v>
      </c>
      <c r="D105" s="50" t="n">
        <v>1066090.445772113</v>
      </c>
      <c r="E105" s="50" t="n">
        <v>929972.6729242469</v>
      </c>
      <c r="F105" s="29" t="inlineStr">
        <is>
          <t>In-house</t>
        </is>
      </c>
    </row>
    <row r="106">
      <c r="A106" s="30">
        <f>A105+1</f>
        <v/>
      </c>
      <c r="B106" s="50" t="n">
        <v>14066.61996572402</v>
      </c>
      <c r="C106" s="51" t="n">
        <v>0.2525399379747264</v>
      </c>
      <c r="D106" s="50" t="n">
        <v>1434445.65574825</v>
      </c>
      <c r="E106" s="50" t="n">
        <v>1175542.812908339</v>
      </c>
      <c r="F106" s="29" t="inlineStr">
        <is>
          <t>In-house</t>
        </is>
      </c>
    </row>
    <row r="107">
      <c r="A107" s="30">
        <f>A106+1</f>
        <v/>
      </c>
      <c r="B107" s="50" t="n">
        <v>11522.32134967416</v>
      </c>
      <c r="C107" s="51" t="n">
        <v>0.2302053049784031</v>
      </c>
      <c r="D107" s="50" t="n">
        <v>1072386.927982343</v>
      </c>
      <c r="E107" s="50" t="n">
        <v>934170.3277310671</v>
      </c>
      <c r="F107" s="29" t="inlineStr">
        <is>
          <t>In-house</t>
        </is>
      </c>
    </row>
    <row r="108">
      <c r="A108" s="30">
        <f>A107+1</f>
        <v/>
      </c>
      <c r="B108" s="50" t="n">
        <v>13697.61603821382</v>
      </c>
      <c r="C108" s="51" t="n">
        <v>0.212517202108659</v>
      </c>
      <c r="D108" s="50" t="n">
        <v>1297252.707161262</v>
      </c>
      <c r="E108" s="50" t="n">
        <v>1084080.84718368</v>
      </c>
      <c r="F108" s="29" t="inlineStr">
        <is>
          <t>In-house</t>
        </is>
      </c>
    </row>
    <row r="109">
      <c r="A109" s="30">
        <f>A108+1</f>
        <v/>
      </c>
      <c r="B109" s="50" t="n">
        <v>13994.5227525972</v>
      </c>
      <c r="C109" s="51" t="n">
        <v>0.1606349069028845</v>
      </c>
      <c r="D109" s="50" t="n">
        <v>1218293.853135204</v>
      </c>
      <c r="E109" s="50" t="n">
        <v>1031441.611166308</v>
      </c>
      <c r="F109" s="29" t="inlineStr">
        <is>
          <t>In-house</t>
        </is>
      </c>
    </row>
    <row r="110">
      <c r="A110" s="30">
        <f>A109+1</f>
        <v/>
      </c>
      <c r="B110" s="50" t="n">
        <v>13746.18609637446</v>
      </c>
      <c r="C110" s="51" t="n">
        <v>0.2392809566200637</v>
      </c>
      <c r="D110" s="50" t="n">
        <v>1363581.755478472</v>
      </c>
      <c r="E110" s="50" t="n">
        <v>1128300.212728486</v>
      </c>
      <c r="F110" s="29" t="inlineStr">
        <is>
          <t>In-house</t>
        </is>
      </c>
    </row>
    <row r="111">
      <c r="A111" s="30">
        <f>A110+1</f>
        <v/>
      </c>
      <c r="B111" s="50" t="n">
        <v>14096.40086795841</v>
      </c>
      <c r="C111" s="51" t="n">
        <v>0.264312294827225</v>
      </c>
      <c r="D111" s="50" t="n">
        <v>1466526.268584172</v>
      </c>
      <c r="E111" s="50" t="n">
        <v>1196929.888132287</v>
      </c>
      <c r="F111" s="29" t="inlineStr">
        <is>
          <t>In-house</t>
        </is>
      </c>
    </row>
    <row r="112">
      <c r="A112" s="30">
        <f>A111+1</f>
        <v/>
      </c>
      <c r="B112" s="50" t="n">
        <v>15314.73113510306</v>
      </c>
      <c r="C112" s="51" t="n">
        <v>0.1899409650926185</v>
      </c>
      <c r="D112" s="50" t="n">
        <v>1433911.554487347</v>
      </c>
      <c r="E112" s="50" t="n">
        <v>1175186.74540107</v>
      </c>
      <c r="F112" s="29" t="inlineStr">
        <is>
          <t>In-house</t>
        </is>
      </c>
    </row>
    <row r="113">
      <c r="A113" s="30">
        <f>A112+1</f>
        <v/>
      </c>
      <c r="B113" s="50" t="n">
        <v>14649.66362422971</v>
      </c>
      <c r="C113" s="51" t="n">
        <v>0.2491889610993976</v>
      </c>
      <c r="D113" s="50" t="n">
        <v>1499218.475416946</v>
      </c>
      <c r="E113" s="50" t="n">
        <v>1218724.692687469</v>
      </c>
      <c r="F113" s="29" t="inlineStr">
        <is>
          <t>In-house</t>
        </is>
      </c>
    </row>
    <row r="114">
      <c r="A114" s="30">
        <f>A113+1</f>
        <v/>
      </c>
      <c r="B114" s="50" t="n">
        <v>12622.70671709085</v>
      </c>
      <c r="C114" s="51" t="n">
        <v>0.2158988867961288</v>
      </c>
      <c r="D114" s="50" t="n">
        <v>1176577.013440575</v>
      </c>
      <c r="E114" s="50" t="n">
        <v>1003630.384703221</v>
      </c>
      <c r="F114" s="29" t="inlineStr">
        <is>
          <t>In-house</t>
        </is>
      </c>
    </row>
    <row r="115">
      <c r="A115" s="30">
        <f>A114+1</f>
        <v/>
      </c>
      <c r="B115" s="50" t="n">
        <v>12859.01325315471</v>
      </c>
      <c r="C115" s="51" t="n">
        <v>0.1899388570486867</v>
      </c>
      <c r="D115" s="50" t="n">
        <v>1151245.396581667</v>
      </c>
      <c r="E115" s="50" t="n">
        <v>986742.6401306167</v>
      </c>
      <c r="F115" s="29" t="inlineStr">
        <is>
          <t>In-house</t>
        </is>
      </c>
    </row>
    <row r="116">
      <c r="A116" s="30">
        <f>A115+1</f>
        <v/>
      </c>
      <c r="B116" s="50" t="n">
        <v>14426.51821468715</v>
      </c>
      <c r="C116" s="51" t="n">
        <v>0.1798885103848708</v>
      </c>
      <c r="D116" s="50" t="n">
        <v>1308910.179538378</v>
      </c>
      <c r="E116" s="50" t="n">
        <v>1091852.49543509</v>
      </c>
      <c r="F116" s="29" t="inlineStr">
        <is>
          <t>In-house</t>
        </is>
      </c>
    </row>
    <row r="117">
      <c r="A117" s="30">
        <f>A116+1</f>
        <v/>
      </c>
      <c r="B117" s="50" t="n">
        <v>13555.19668523198</v>
      </c>
      <c r="C117" s="51" t="n">
        <v>0.2381394652188411</v>
      </c>
      <c r="D117" s="50" t="n">
        <v>1337482.167650774</v>
      </c>
      <c r="E117" s="50" t="n">
        <v>1110900.487510021</v>
      </c>
      <c r="F117" s="29" t="inlineStr">
        <is>
          <t>In-house</t>
        </is>
      </c>
    </row>
    <row r="118">
      <c r="A118" s="30">
        <f>A117+1</f>
        <v/>
      </c>
      <c r="B118" s="50" t="n">
        <v>14950.04559196229</v>
      </c>
      <c r="C118" s="51" t="n">
        <v>0.1920355670926351</v>
      </c>
      <c r="D118" s="50" t="n">
        <v>1396885.586218747</v>
      </c>
      <c r="E118" s="50" t="n">
        <v>1150502.766555336</v>
      </c>
      <c r="F118" s="29" t="inlineStr">
        <is>
          <t>In-house</t>
        </is>
      </c>
    </row>
    <row r="119">
      <c r="A119" s="30">
        <f>A118+1</f>
        <v/>
      </c>
      <c r="B119" s="50" t="n">
        <v>14213.00496761364</v>
      </c>
      <c r="C119" s="51" t="n">
        <v>0.2006703621871306</v>
      </c>
      <c r="D119" s="50" t="n">
        <v>1331329.744950955</v>
      </c>
      <c r="E119" s="50" t="n">
        <v>1106798.872376809</v>
      </c>
      <c r="F119" s="29" t="inlineStr">
        <is>
          <t>In-house</t>
        </is>
      </c>
    </row>
    <row r="120">
      <c r="A120" s="30">
        <f>A119+1</f>
        <v/>
      </c>
      <c r="B120" s="50" t="n">
        <v>15207.4827060388</v>
      </c>
      <c r="C120" s="51" t="n">
        <v>0.219049290581933</v>
      </c>
      <c r="D120" s="50" t="n">
        <v>1492660.631942048</v>
      </c>
      <c r="E120" s="50" t="n">
        <v>1214352.797037537</v>
      </c>
      <c r="F120" s="29" t="inlineStr">
        <is>
          <t>In-house</t>
        </is>
      </c>
    </row>
    <row r="121">
      <c r="A121" s="30">
        <f>A120+1</f>
        <v/>
      </c>
      <c r="B121" s="50" t="n">
        <v>14972.45613339606</v>
      </c>
      <c r="C121" s="51" t="n">
        <v>0.2510412024560325</v>
      </c>
      <c r="D121" s="50" t="n">
        <v>1544191.767275659</v>
      </c>
      <c r="E121" s="50" t="n">
        <v>1248706.887259944</v>
      </c>
      <c r="F121" s="29" t="inlineStr">
        <is>
          <t>In-house</t>
        </is>
      </c>
    </row>
    <row r="122">
      <c r="A122" s="30">
        <f>A121+1</f>
        <v/>
      </c>
      <c r="B122" s="50" t="n">
        <v>14793.93369662611</v>
      </c>
      <c r="C122" s="51" t="n">
        <v>0.1727076308975711</v>
      </c>
      <c r="D122" s="50" t="n">
        <v>1334113.120709366</v>
      </c>
      <c r="E122" s="50" t="n">
        <v>1108654.456215749</v>
      </c>
      <c r="F122" s="29" t="inlineStr">
        <is>
          <t>In-house</t>
        </is>
      </c>
    </row>
    <row r="123">
      <c r="A123" s="30">
        <f>A122+1</f>
        <v/>
      </c>
      <c r="B123" s="50" t="n">
        <v>13607.41597250436</v>
      </c>
      <c r="C123" s="51" t="n">
        <v>0.1816191201736994</v>
      </c>
      <c r="D123" s="50" t="n">
        <v>1219599.754076756</v>
      </c>
      <c r="E123" s="50" t="n">
        <v>1032312.211794009</v>
      </c>
      <c r="F123" s="29" t="inlineStr">
        <is>
          <t>In-house</t>
        </is>
      </c>
    </row>
    <row r="124">
      <c r="A124" s="30">
        <f>A123+1</f>
        <v/>
      </c>
      <c r="B124" s="50" t="n">
        <v>12476.78964181531</v>
      </c>
      <c r="C124" s="51" t="n">
        <v>0.189976965243041</v>
      </c>
      <c r="D124" s="50" t="n">
        <v>1107325.302787737</v>
      </c>
      <c r="E124" s="50" t="n">
        <v>957462.5776013297</v>
      </c>
      <c r="F124" s="29" t="inlineStr">
        <is>
          <t>In-house</t>
        </is>
      </c>
    </row>
    <row r="125">
      <c r="A125" s="30">
        <f>A124+1</f>
        <v/>
      </c>
      <c r="B125" s="50" t="n">
        <v>15083.66672111499</v>
      </c>
      <c r="C125" s="51" t="n">
        <v>0.2176312885600149</v>
      </c>
      <c r="D125" s="50" t="n">
        <v>1474339.708346679</v>
      </c>
      <c r="E125" s="50" t="n">
        <v>1202138.847973958</v>
      </c>
      <c r="F125" s="29" t="inlineStr">
        <is>
          <t>In-house</t>
        </is>
      </c>
    </row>
    <row r="126">
      <c r="A126" s="30">
        <f>A125+1</f>
        <v/>
      </c>
      <c r="B126" s="50" t="n">
        <v>12284.2984072686</v>
      </c>
      <c r="C126" s="51" t="n">
        <v>0.2569279157614032</v>
      </c>
      <c r="D126" s="50" t="n">
        <v>1220193.092318266</v>
      </c>
      <c r="E126" s="50" t="n">
        <v>1032707.770621683</v>
      </c>
      <c r="F126" s="29" t="inlineStr">
        <is>
          <t>In-house</t>
        </is>
      </c>
    </row>
    <row r="127">
      <c r="A127" s="30">
        <f>A126+1</f>
        <v/>
      </c>
      <c r="B127" s="50" t="n">
        <v>13373.06852624628</v>
      </c>
      <c r="C127" s="51" t="n">
        <v>0.1951634929685588</v>
      </c>
      <c r="D127" s="50" t="n">
        <v>1221480.982230501</v>
      </c>
      <c r="E127" s="50" t="n">
        <v>1033566.363896506</v>
      </c>
      <c r="F127" s="29" t="inlineStr">
        <is>
          <t>In-house</t>
        </is>
      </c>
    </row>
    <row r="128">
      <c r="A128" s="30">
        <f>A127+1</f>
        <v/>
      </c>
      <c r="B128" s="50" t="n">
        <v>14666.88176545208</v>
      </c>
      <c r="C128" s="51" t="n">
        <v>0.1432397717601084</v>
      </c>
      <c r="D128" s="50" t="n">
        <v>1254107.801752814</v>
      </c>
      <c r="E128" s="50" t="n">
        <v>1055317.576911381</v>
      </c>
      <c r="F128" s="29" t="inlineStr">
        <is>
          <t>In-house</t>
        </is>
      </c>
    </row>
    <row r="129">
      <c r="A129" s="30">
        <f>A128+1</f>
        <v/>
      </c>
      <c r="B129" s="50" t="n">
        <v>12761.85589750307</v>
      </c>
      <c r="C129" s="51" t="n">
        <v>0.2165590097038999</v>
      </c>
      <c r="D129" s="50" t="n">
        <v>1194544.065634747</v>
      </c>
      <c r="E129" s="50" t="n">
        <v>1015608.419499337</v>
      </c>
      <c r="F129" s="29" t="inlineStr">
        <is>
          <t>In-house</t>
        </is>
      </c>
    </row>
    <row r="130">
      <c r="A130" s="30">
        <f>A129+1</f>
        <v/>
      </c>
      <c r="B130" s="50" t="n">
        <v>12748.92839816901</v>
      </c>
      <c r="C130" s="51" t="n">
        <v>0.1888250619322137</v>
      </c>
      <c r="D130" s="50" t="n">
        <v>1136333.589630857</v>
      </c>
      <c r="E130" s="50" t="n">
        <v>976801.4354967431</v>
      </c>
      <c r="F130" s="29" t="inlineStr">
        <is>
          <t>In-house</t>
        </is>
      </c>
    </row>
    <row r="131">
      <c r="A131" s="30">
        <f>A130+1</f>
        <v/>
      </c>
      <c r="B131" s="50" t="n">
        <v>13619.1692382255</v>
      </c>
      <c r="C131" s="51" t="n">
        <v>0.1787991940556277</v>
      </c>
      <c r="D131" s="50" t="n">
        <v>1214941.783652476</v>
      </c>
      <c r="E131" s="50" t="n">
        <v>1029206.898177822</v>
      </c>
      <c r="F131" s="29" t="inlineStr">
        <is>
          <t>In-house</t>
        </is>
      </c>
    </row>
    <row r="132">
      <c r="A132" s="30">
        <f>A131+1</f>
        <v/>
      </c>
      <c r="B132" s="50" t="n">
        <v>13365.45761829634</v>
      </c>
      <c r="C132" s="51" t="n">
        <v>0.2286654006625931</v>
      </c>
      <c r="D132" s="50" t="n">
        <v>1293133.103014895</v>
      </c>
      <c r="E132" s="50" t="n">
        <v>1081334.444419435</v>
      </c>
      <c r="F132" s="29" t="inlineStr">
        <is>
          <t>In-house</t>
        </is>
      </c>
    </row>
    <row r="133">
      <c r="A133" s="30">
        <f>A132+1</f>
        <v/>
      </c>
      <c r="B133" s="50" t="n">
        <v>14165.80241492008</v>
      </c>
      <c r="C133" s="51" t="n">
        <v>0.2396372607411881</v>
      </c>
      <c r="D133" s="50" t="n">
        <v>1416089.370254041</v>
      </c>
      <c r="E133" s="50" t="n">
        <v>1163305.289245532</v>
      </c>
      <c r="F133" s="29" t="inlineStr">
        <is>
          <t>In-house</t>
        </is>
      </c>
    </row>
    <row r="134">
      <c r="A134" s="30">
        <f>A133+1</f>
        <v/>
      </c>
      <c r="B134" s="50" t="n">
        <v>13244.41478018081</v>
      </c>
      <c r="C134" s="51" t="n">
        <v>0.2104230091957011</v>
      </c>
      <c r="D134" s="50" t="n">
        <v>1238960.048141838</v>
      </c>
      <c r="E134" s="50" t="n">
        <v>1045219.074504063</v>
      </c>
      <c r="F134" s="29" t="inlineStr">
        <is>
          <t>In-house</t>
        </is>
      </c>
    </row>
    <row r="135">
      <c r="A135" s="30">
        <f>A134+1</f>
        <v/>
      </c>
      <c r="B135" s="50" t="n">
        <v>14276.58278518172</v>
      </c>
      <c r="C135" s="51" t="n">
        <v>0.1926824215812304</v>
      </c>
      <c r="D135" s="50" t="n">
        <v>1320606.925767635</v>
      </c>
      <c r="E135" s="50" t="n">
        <v>1099650.326254595</v>
      </c>
      <c r="F135" s="29" t="inlineStr">
        <is>
          <t>In-house</t>
        </is>
      </c>
    </row>
    <row r="136">
      <c r="A136" s="30">
        <f>A135+1</f>
        <v/>
      </c>
      <c r="B136" s="50" t="n">
        <v>14528.85913009491</v>
      </c>
      <c r="C136" s="51" t="n">
        <v>0.1951562690606984</v>
      </c>
      <c r="D136" s="50" t="n">
        <v>1355455.952466852</v>
      </c>
      <c r="E136" s="50" t="n">
        <v>1122883.010720739</v>
      </c>
      <c r="F136" s="29" t="inlineStr">
        <is>
          <t>In-house</t>
        </is>
      </c>
    </row>
    <row r="137">
      <c r="A137" s="30">
        <f>A136+1</f>
        <v/>
      </c>
      <c r="B137" s="50" t="n">
        <v>13502.80497433045</v>
      </c>
      <c r="C137" s="51" t="n">
        <v>0.2020939173227282</v>
      </c>
      <c r="D137" s="50" t="n">
        <v>1251448.337696176</v>
      </c>
      <c r="E137" s="50" t="n">
        <v>1053544.600873623</v>
      </c>
      <c r="F137" s="29" t="inlineStr">
        <is>
          <t>In-house</t>
        </is>
      </c>
    </row>
    <row r="138">
      <c r="A138" s="30">
        <f>A137+1</f>
        <v/>
      </c>
      <c r="B138" s="50" t="n">
        <v>13824.26324421008</v>
      </c>
      <c r="C138" s="51" t="n">
        <v>0.1970211009188446</v>
      </c>
      <c r="D138" s="50" t="n">
        <v>1277872.439557771</v>
      </c>
      <c r="E138" s="50" t="n">
        <v>1071160.668781352</v>
      </c>
      <c r="F138" s="29" t="inlineStr">
        <is>
          <t>In-house</t>
        </is>
      </c>
    </row>
    <row r="139">
      <c r="A139" s="30">
        <f>A138+1</f>
        <v/>
      </c>
      <c r="B139" s="50" t="n">
        <v>13078.80266335139</v>
      </c>
      <c r="C139" s="51" t="n">
        <v>0.179012017917815</v>
      </c>
      <c r="D139" s="50" t="n">
        <v>1154122.023145759</v>
      </c>
      <c r="E139" s="50" t="n">
        <v>988660.3911733443</v>
      </c>
      <c r="F139" s="29" t="inlineStr">
        <is>
          <t>In-house</t>
        </is>
      </c>
    </row>
    <row r="140">
      <c r="A140" s="30">
        <f>A139+1</f>
        <v/>
      </c>
      <c r="B140" s="50" t="n">
        <v>14008.18858137434</v>
      </c>
      <c r="C140" s="51" t="n">
        <v>0.15059235712823</v>
      </c>
      <c r="D140" s="50" t="n">
        <v>1198472.754740734</v>
      </c>
      <c r="E140" s="50" t="n">
        <v>1018227.545569995</v>
      </c>
      <c r="F140" s="29" t="inlineStr">
        <is>
          <t>In-house</t>
        </is>
      </c>
    </row>
    <row r="141">
      <c r="A141" s="30">
        <f>A140+1</f>
        <v/>
      </c>
      <c r="B141" s="50" t="n">
        <v>14229.56968506043</v>
      </c>
      <c r="C141" s="51" t="n">
        <v>0.2038441498975208</v>
      </c>
      <c r="D141" s="50" t="n">
        <v>1340498.788158529</v>
      </c>
      <c r="E141" s="50" t="n">
        <v>1112911.567848524</v>
      </c>
      <c r="F141" s="29" t="inlineStr">
        <is>
          <t>In-house</t>
        </is>
      </c>
    </row>
    <row r="142">
      <c r="A142" s="30">
        <f>A141+1</f>
        <v/>
      </c>
      <c r="B142" s="50" t="n">
        <v>13144.2695351803</v>
      </c>
      <c r="C142" s="51" t="n">
        <v>0.1655602980439943</v>
      </c>
      <c r="D142" s="50" t="n">
        <v>1134198.916794021</v>
      </c>
      <c r="E142" s="50" t="n">
        <v>975378.320272186</v>
      </c>
      <c r="F142" s="29" t="inlineStr">
        <is>
          <t>In-house</t>
        </is>
      </c>
    </row>
    <row r="143">
      <c r="A143" s="30">
        <f>A142+1</f>
        <v/>
      </c>
      <c r="B143" s="50" t="n">
        <v>15088.18626525911</v>
      </c>
      <c r="C143" s="51" t="n">
        <v>0.1315285972860621</v>
      </c>
      <c r="D143" s="50" t="n">
        <v>1273362.13757817</v>
      </c>
      <c r="E143" s="50" t="n">
        <v>1068153.800794952</v>
      </c>
      <c r="F143" s="29" t="inlineStr">
        <is>
          <t>In-house</t>
        </is>
      </c>
    </row>
    <row r="144">
      <c r="A144" s="30">
        <f>A143+1</f>
        <v/>
      </c>
      <c r="B144" s="50" t="n">
        <v>14819.48463933101</v>
      </c>
      <c r="C144" s="51" t="n">
        <v>0.2148017000380552</v>
      </c>
      <c r="D144" s="50" t="n">
        <v>1435931.153850427</v>
      </c>
      <c r="E144" s="50" t="n">
        <v>1176533.144976457</v>
      </c>
      <c r="F144" s="29" t="inlineStr">
        <is>
          <t>In-house</t>
        </is>
      </c>
    </row>
    <row r="145">
      <c r="A145" s="30">
        <f>A144+1</f>
        <v/>
      </c>
      <c r="B145" s="50" t="n">
        <v>15058.10392601246</v>
      </c>
      <c r="C145" s="51" t="n">
        <v>0.2814216433485881</v>
      </c>
      <c r="D145" s="50" t="n">
        <v>1633743.948795478</v>
      </c>
      <c r="E145" s="50" t="n">
        <v>1308408.341606491</v>
      </c>
      <c r="F145" s="29" t="inlineStr">
        <is>
          <t>In-house</t>
        </is>
      </c>
    </row>
    <row r="146">
      <c r="A146" s="30">
        <f>A145+1</f>
        <v/>
      </c>
      <c r="B146" s="50" t="n">
        <v>15142.864323952</v>
      </c>
      <c r="C146" s="51" t="n">
        <v>0.2211275453966582</v>
      </c>
      <c r="D146" s="50" t="n">
        <v>1490066.818111563</v>
      </c>
      <c r="E146" s="50" t="n">
        <v>1212623.587817213</v>
      </c>
      <c r="F146" s="29" t="inlineStr">
        <is>
          <t>In-house</t>
        </is>
      </c>
    </row>
    <row r="147">
      <c r="A147" s="30">
        <f>A146+1</f>
        <v/>
      </c>
      <c r="B147" s="50" t="n">
        <v>12670.31648332673</v>
      </c>
      <c r="C147" s="51" t="n">
        <v>0.2470579399681097</v>
      </c>
      <c r="D147" s="50" t="n">
        <v>1247662.918384956</v>
      </c>
      <c r="E147" s="50" t="n">
        <v>1051020.987999476</v>
      </c>
      <c r="F147" s="29" t="inlineStr">
        <is>
          <t>In-house</t>
        </is>
      </c>
    </row>
    <row r="148">
      <c r="A148" s="30">
        <f>A147+1</f>
        <v/>
      </c>
      <c r="B148" s="50" t="n">
        <v>15136.34535289145</v>
      </c>
      <c r="C148" s="51" t="n">
        <v>0.1877137489109807</v>
      </c>
      <c r="D148" s="50" t="n">
        <v>1408062.488164091</v>
      </c>
      <c r="E148" s="50" t="n">
        <v>1157954.034518899</v>
      </c>
      <c r="F148" s="29" t="inlineStr">
        <is>
          <t>In-house</t>
        </is>
      </c>
    </row>
    <row r="149">
      <c r="A149" s="30">
        <f>A148+1</f>
        <v/>
      </c>
      <c r="B149" s="50" t="n">
        <v>13406.14906671085</v>
      </c>
      <c r="C149" s="51" t="n">
        <v>0.169277715824149</v>
      </c>
      <c r="D149" s="50" t="n">
        <v>1171011.871998854</v>
      </c>
      <c r="E149" s="50" t="n">
        <v>999920.2904087412</v>
      </c>
      <c r="F149" s="29" t="inlineStr">
        <is>
          <t>In-house</t>
        </is>
      </c>
    </row>
    <row r="150">
      <c r="A150" s="30">
        <f>A149+1</f>
        <v/>
      </c>
      <c r="B150" s="50" t="n">
        <v>12337.94622416962</v>
      </c>
      <c r="C150" s="51" t="n">
        <v>0.2269157080754926</v>
      </c>
      <c r="D150" s="50" t="n">
        <v>1164875.29044751</v>
      </c>
      <c r="E150" s="50" t="n">
        <v>995829.2360411782</v>
      </c>
      <c r="F150" s="29" t="inlineStr">
        <is>
          <t>In-house</t>
        </is>
      </c>
    </row>
    <row r="151">
      <c r="A151" s="30">
        <f>A150+1</f>
        <v/>
      </c>
      <c r="B151" s="50" t="n">
        <v>12451.39636745678</v>
      </c>
      <c r="C151" s="51" t="n">
        <v>0.2199128432724087</v>
      </c>
      <c r="D151" s="50" t="n">
        <v>1164297.797976707</v>
      </c>
      <c r="E151" s="50" t="n">
        <v>995444.2410606432</v>
      </c>
      <c r="F151" s="29" t="inlineStr">
        <is>
          <t>In-house</t>
        </is>
      </c>
    </row>
    <row r="152">
      <c r="A152" s="30">
        <f>A151+1</f>
        <v/>
      </c>
      <c r="B152" s="50" t="n">
        <v>12879.3639980623</v>
      </c>
      <c r="C152" s="51" t="n">
        <v>0.1770814362794567</v>
      </c>
      <c r="D152" s="50" t="n">
        <v>1127636.110832048</v>
      </c>
      <c r="E152" s="50" t="n">
        <v>971003.1162975371</v>
      </c>
      <c r="F152" s="29" t="inlineStr">
        <is>
          <t>In-house</t>
        </is>
      </c>
    </row>
    <row r="153">
      <c r="A153" s="30">
        <f>A152+1</f>
        <v/>
      </c>
      <c r="B153" s="50" t="n">
        <v>11756.51860513239</v>
      </c>
      <c r="C153" s="51" t="n">
        <v>0.2494973557424492</v>
      </c>
      <c r="D153" s="50" t="n">
        <v>1138804.70014888</v>
      </c>
      <c r="E153" s="50" t="n">
        <v>978448.8425087587</v>
      </c>
      <c r="F153" s="29" t="inlineStr">
        <is>
          <t>In-house</t>
        </is>
      </c>
    </row>
    <row r="154">
      <c r="A154" s="30">
        <f>A153+1</f>
        <v/>
      </c>
      <c r="B154" s="50" t="n">
        <v>12691.16783961088</v>
      </c>
      <c r="C154" s="51" t="n">
        <v>0.1894816335704958</v>
      </c>
      <c r="D154" s="50" t="n">
        <v>1131009.840944617</v>
      </c>
      <c r="E154" s="50" t="n">
        <v>973252.2697059164</v>
      </c>
      <c r="F154" s="29" t="inlineStr">
        <is>
          <t>In-house</t>
        </is>
      </c>
    </row>
    <row r="155">
      <c r="A155" s="30">
        <f>A154+1</f>
        <v/>
      </c>
      <c r="B155" s="50" t="n">
        <v>15661.2611657361</v>
      </c>
      <c r="C155" s="51" t="n">
        <v>0.2344643908942767</v>
      </c>
      <c r="D155" s="50" t="n">
        <v>1586794.221800268</v>
      </c>
      <c r="E155" s="50" t="n">
        <v>1277108.523609683</v>
      </c>
      <c r="F155" s="29" t="inlineStr">
        <is>
          <t>In-house</t>
        </is>
      </c>
    </row>
    <row r="156">
      <c r="A156" s="30">
        <f>A155+1</f>
        <v/>
      </c>
      <c r="B156" s="50" t="n">
        <v>14961.00178625321</v>
      </c>
      <c r="C156" s="51" t="n">
        <v>0.2273598641106774</v>
      </c>
      <c r="D156" s="50" t="n">
        <v>1483541.649591244</v>
      </c>
      <c r="E156" s="50" t="n">
        <v>1208273.475470334</v>
      </c>
      <c r="F156" s="29" t="inlineStr">
        <is>
          <t>In-house</t>
        </is>
      </c>
    </row>
    <row r="157">
      <c r="A157" s="30">
        <f>A156+1</f>
        <v/>
      </c>
      <c r="B157" s="50" t="n">
        <v>12948.95704540691</v>
      </c>
      <c r="C157" s="51" t="n">
        <v>0.2020102791120065</v>
      </c>
      <c r="D157" s="50" t="n">
        <v>1186454.64240495</v>
      </c>
      <c r="E157" s="50" t="n">
        <v>1010215.470679472</v>
      </c>
      <c r="F157" s="29" t="inlineStr">
        <is>
          <t>In-house</t>
        </is>
      </c>
    </row>
    <row r="158">
      <c r="A158" s="30">
        <f>A157+1</f>
        <v/>
      </c>
      <c r="B158" s="50" t="n">
        <v>12764.34551215848</v>
      </c>
      <c r="C158" s="51" t="n">
        <v>0.1878553941324673</v>
      </c>
      <c r="D158" s="50" t="n">
        <v>1136154.723133685</v>
      </c>
      <c r="E158" s="50" t="n">
        <v>976682.191165295</v>
      </c>
      <c r="F158" s="29" t="inlineStr">
        <is>
          <t>In-house</t>
        </is>
      </c>
    </row>
    <row r="159">
      <c r="A159" s="30">
        <f>A158+1</f>
        <v/>
      </c>
      <c r="B159" s="50" t="n">
        <v>12433.43112071244</v>
      </c>
      <c r="C159" s="51" t="n">
        <v>0.2114624839514416</v>
      </c>
      <c r="D159" s="50" t="n">
        <v>1145049.759554337</v>
      </c>
      <c r="E159" s="50" t="n">
        <v>982612.2154457293</v>
      </c>
      <c r="F159" s="29" t="inlineStr">
        <is>
          <t>In-house</t>
        </is>
      </c>
    </row>
    <row r="160">
      <c r="A160" s="30">
        <f>A159+1</f>
        <v/>
      </c>
      <c r="B160" s="50" t="n">
        <v>15655.11749814809</v>
      </c>
      <c r="C160" s="51" t="n">
        <v>0.1939763289712313</v>
      </c>
      <c r="D160" s="50" t="n">
        <v>1483090.050549717</v>
      </c>
      <c r="E160" s="50" t="n">
        <v>1207972.40944265</v>
      </c>
      <c r="F160" s="29" t="inlineStr">
        <is>
          <t>In-house</t>
        </is>
      </c>
    </row>
    <row r="161">
      <c r="A161" s="30">
        <f>A160+1</f>
        <v/>
      </c>
      <c r="B161" s="50" t="n">
        <v>14506.26328441724</v>
      </c>
      <c r="C161" s="51" t="n">
        <v>0.2287851414075166</v>
      </c>
      <c r="D161" s="50" t="n">
        <v>1431865.557277974</v>
      </c>
      <c r="E161" s="50" t="n">
        <v>1173822.747261488</v>
      </c>
      <c r="F161" s="29" t="inlineStr">
        <is>
          <t>In-house</t>
        </is>
      </c>
    </row>
    <row r="162">
      <c r="A162" s="30">
        <f>A161+1</f>
        <v/>
      </c>
      <c r="B162" s="50" t="n">
        <v>12585.47522986966</v>
      </c>
      <c r="C162" s="51" t="n">
        <v>0.2459066941213493</v>
      </c>
      <c r="D162" s="50" t="n">
        <v>1234664.57494759</v>
      </c>
      <c r="E162" s="50" t="n">
        <v>1042355.425707898</v>
      </c>
      <c r="F162" s="29" t="inlineStr">
        <is>
          <t>In-house</t>
        </is>
      </c>
    </row>
    <row r="163">
      <c r="A163" s="30">
        <f>A162+1</f>
        <v/>
      </c>
      <c r="B163" s="50" t="n">
        <v>14277.75284828297</v>
      </c>
      <c r="C163" s="51" t="n">
        <v>0.2006139658015961</v>
      </c>
      <c r="D163" s="50" t="n">
        <v>1338764.100981974</v>
      </c>
      <c r="E163" s="50" t="n">
        <v>1111755.109730821</v>
      </c>
      <c r="F163" s="29" t="inlineStr">
        <is>
          <t>In-house</t>
        </is>
      </c>
    </row>
    <row r="164">
      <c r="A164" s="30">
        <f>A163+1</f>
        <v/>
      </c>
      <c r="B164" s="50" t="n">
        <v>11614.41452613021</v>
      </c>
      <c r="C164" s="51" t="n">
        <v>0.2289756227156756</v>
      </c>
      <c r="D164" s="50" t="n">
        <v>1081225.58374473</v>
      </c>
      <c r="E164" s="50" t="n">
        <v>940062.7649059917</v>
      </c>
      <c r="F164" s="29" t="inlineStr">
        <is>
          <t>In-house</t>
        </is>
      </c>
    </row>
    <row r="165">
      <c r="A165" s="30">
        <f>A164+1</f>
        <v/>
      </c>
      <c r="B165" s="50" t="n">
        <v>12797.49305364422</v>
      </c>
      <c r="C165" s="51" t="n">
        <v>0.2558973187130349</v>
      </c>
      <c r="D165" s="50" t="n">
        <v>1282659.573840622</v>
      </c>
      <c r="E165" s="50" t="n">
        <v>1074352.091636586</v>
      </c>
      <c r="F165" s="29" t="inlineStr">
        <is>
          <t>In-house</t>
        </is>
      </c>
    </row>
    <row r="166">
      <c r="A166" s="30">
        <f>A165+1</f>
        <v/>
      </c>
      <c r="B166" s="50" t="n">
        <v>13106.70128587812</v>
      </c>
      <c r="C166" s="51" t="n">
        <v>0.1861888681811618</v>
      </c>
      <c r="D166" s="50" t="n">
        <v>1172011.259848371</v>
      </c>
      <c r="E166" s="50" t="n">
        <v>1000586.548975086</v>
      </c>
      <c r="F166" s="29" t="inlineStr">
        <is>
          <t>In-house</t>
        </is>
      </c>
    </row>
    <row r="167">
      <c r="A167" s="30">
        <f>A166+1</f>
        <v/>
      </c>
      <c r="B167" s="50" t="n">
        <v>14131.71577417878</v>
      </c>
      <c r="C167" s="51" t="n">
        <v>0.2210290905563916</v>
      </c>
      <c r="D167" s="50" t="n">
        <v>1368381.586046497</v>
      </c>
      <c r="E167" s="50" t="n">
        <v>1131500.099773837</v>
      </c>
      <c r="F167" s="29" t="inlineStr">
        <is>
          <t>In-house</t>
        </is>
      </c>
    </row>
    <row r="168">
      <c r="A168" s="30">
        <f>A167+1</f>
        <v/>
      </c>
      <c r="B168" s="50" t="n">
        <v>13471.58881443681</v>
      </c>
      <c r="C168" s="51" t="n">
        <v>0.1578125158297414</v>
      </c>
      <c r="D168" s="50" t="n">
        <v>1154690.644661402</v>
      </c>
      <c r="E168" s="50" t="n">
        <v>989039.4721837728</v>
      </c>
      <c r="F168" s="29" t="inlineStr">
        <is>
          <t>In-house</t>
        </is>
      </c>
    </row>
    <row r="169">
      <c r="A169" s="30">
        <f>A168+1</f>
        <v/>
      </c>
      <c r="B169" s="50" t="n">
        <v>12548.82427093531</v>
      </c>
      <c r="C169" s="51" t="n">
        <v>0.2069849133630946</v>
      </c>
      <c r="D169" s="50" t="n">
        <v>1149655.605585037</v>
      </c>
      <c r="E169" s="50" t="n">
        <v>985682.7794661967</v>
      </c>
      <c r="F169" s="29" t="inlineStr">
        <is>
          <t>In-house</t>
        </is>
      </c>
    </row>
    <row r="170">
      <c r="A170" s="30">
        <f>A169+1</f>
        <v/>
      </c>
      <c r="B170" s="50" t="n">
        <v>13015.53654279192</v>
      </c>
      <c r="C170" s="51" t="n">
        <v>0.2133267096388643</v>
      </c>
      <c r="D170" s="50" t="n">
        <v>1217987.897347281</v>
      </c>
      <c r="E170" s="50" t="n">
        <v>1031237.640641025</v>
      </c>
      <c r="F170" s="29" t="inlineStr">
        <is>
          <t>In-house</t>
        </is>
      </c>
    </row>
    <row r="171">
      <c r="A171" s="30">
        <f>A170+1</f>
        <v/>
      </c>
      <c r="B171" s="50" t="n">
        <v>14384.93370341246</v>
      </c>
      <c r="C171" s="51" t="n">
        <v>0.1843771722817383</v>
      </c>
      <c r="D171" s="50" t="n">
        <v>1314292.008052483</v>
      </c>
      <c r="E171" s="50" t="n">
        <v>1095440.38111116</v>
      </c>
      <c r="F171" s="29" t="inlineStr">
        <is>
          <t>In-house</t>
        </is>
      </c>
    </row>
    <row r="172">
      <c r="A172" s="30">
        <f>A171+1</f>
        <v/>
      </c>
      <c r="B172" s="50" t="n">
        <v>16260.34786279245</v>
      </c>
      <c r="C172" s="51" t="n">
        <v>0.202298449005749</v>
      </c>
      <c r="D172" s="50" t="n">
        <v>1574713.354995129</v>
      </c>
      <c r="E172" s="50" t="n">
        <v>1269054.612406258</v>
      </c>
      <c r="F172" s="29" t="inlineStr">
        <is>
          <t>In-house</t>
        </is>
      </c>
    </row>
    <row r="173">
      <c r="A173" s="30">
        <f>A172+1</f>
        <v/>
      </c>
      <c r="B173" s="50" t="n">
        <v>13437.7657346259</v>
      </c>
      <c r="C173" s="51" t="n">
        <v>0.1614699708459851</v>
      </c>
      <c r="D173" s="50" t="n">
        <v>1158454.264397593</v>
      </c>
      <c r="E173" s="50" t="n">
        <v>991548.5520079004</v>
      </c>
      <c r="F173" s="29" t="inlineStr">
        <is>
          <t>In-house</t>
        </is>
      </c>
    </row>
    <row r="174">
      <c r="A174" s="30">
        <f>A173+1</f>
        <v/>
      </c>
      <c r="B174" s="50" t="n">
        <v>13444.74666617423</v>
      </c>
      <c r="C174" s="51" t="n">
        <v>0.1995005459225436</v>
      </c>
      <c r="D174" s="50" t="n">
        <v>1239077.729664069</v>
      </c>
      <c r="E174" s="50" t="n">
        <v>1045297.528852218</v>
      </c>
      <c r="F174" s="29" t="inlineStr">
        <is>
          <t>In-house</t>
        </is>
      </c>
    </row>
    <row r="175">
      <c r="A175" s="30">
        <f>A174+1</f>
        <v/>
      </c>
      <c r="B175" s="50" t="n">
        <v>13234.25159542874</v>
      </c>
      <c r="C175" s="51" t="n">
        <v>0.1573978880128675</v>
      </c>
      <c r="D175" s="50" t="n">
        <v>1127719.830286845</v>
      </c>
      <c r="E175" s="50" t="n">
        <v>971058.9292674017</v>
      </c>
      <c r="F175" s="29" t="inlineStr">
        <is>
          <t>In-house</t>
        </is>
      </c>
    </row>
    <row r="176">
      <c r="A176" s="30">
        <f>A175+1</f>
        <v/>
      </c>
      <c r="B176" s="50" t="n">
        <v>15473.53845300692</v>
      </c>
      <c r="C176" s="51" t="n">
        <v>0.2279502937196741</v>
      </c>
      <c r="D176" s="50" t="n">
        <v>1547138.479892139</v>
      </c>
      <c r="E176" s="50" t="n">
        <v>1250671.362337598</v>
      </c>
      <c r="F176" s="29" t="inlineStr">
        <is>
          <t>In-house</t>
        </is>
      </c>
    </row>
    <row r="177">
      <c r="A177" s="30">
        <f>A176+1</f>
        <v/>
      </c>
      <c r="B177" s="50" t="n">
        <v>13908.37489144893</v>
      </c>
      <c r="C177" s="51" t="n">
        <v>0.1864069123323293</v>
      </c>
      <c r="D177" s="50" t="n">
        <v>1264289.649548632</v>
      </c>
      <c r="E177" s="50" t="n">
        <v>1062105.475441926</v>
      </c>
      <c r="F177" s="29" t="inlineStr">
        <is>
          <t>In-house</t>
        </is>
      </c>
    </row>
    <row r="178">
      <c r="A178" s="30">
        <f>A177+1</f>
        <v/>
      </c>
      <c r="B178" s="50" t="n">
        <v>15238.04974028739</v>
      </c>
      <c r="C178" s="51" t="n">
        <v>0.2077802091994408</v>
      </c>
      <c r="D178" s="50" t="n">
        <v>1468457.596593322</v>
      </c>
      <c r="E178" s="50" t="n">
        <v>1198217.440138386</v>
      </c>
      <c r="F178" s="29" t="inlineStr">
        <is>
          <t>In-house</t>
        </is>
      </c>
    </row>
    <row r="179">
      <c r="A179" s="30">
        <f>A178+1</f>
        <v/>
      </c>
      <c r="B179" s="50" t="n">
        <v>15454.57984775391</v>
      </c>
      <c r="C179" s="51" t="n">
        <v>0.2272105873234022</v>
      </c>
      <c r="D179" s="50" t="n">
        <v>1542954.460539291</v>
      </c>
      <c r="E179" s="50" t="n">
        <v>1247882.016102365</v>
      </c>
      <c r="F179" s="29" t="inlineStr">
        <is>
          <t>In-house</t>
        </is>
      </c>
    </row>
    <row r="180">
      <c r="A180" s="30">
        <f>A179+1</f>
        <v/>
      </c>
      <c r="B180" s="50" t="n">
        <v>12039.3348584201</v>
      </c>
      <c r="C180" s="51" t="n">
        <v>0.168448689132537</v>
      </c>
      <c r="D180" s="50" t="n">
        <v>1016555.210812361</v>
      </c>
      <c r="E180" s="50" t="n">
        <v>896949.1829510791</v>
      </c>
      <c r="F180" s="29" t="inlineStr">
        <is>
          <t>In-house</t>
        </is>
      </c>
    </row>
    <row r="181">
      <c r="A181" s="30">
        <f>A180+1</f>
        <v/>
      </c>
      <c r="B181" s="50" t="n">
        <v>13580.39683721856</v>
      </c>
      <c r="C181" s="51" t="n">
        <v>0.1883047602430337</v>
      </c>
      <c r="D181" s="50" t="n">
        <v>1230778.236930965</v>
      </c>
      <c r="E181" s="50" t="n">
        <v>1039764.533696815</v>
      </c>
      <c r="F181" s="29" t="inlineStr">
        <is>
          <t>In-house</t>
        </is>
      </c>
    </row>
    <row r="182">
      <c r="A182" s="30">
        <f>A181+1</f>
        <v/>
      </c>
      <c r="B182" s="50" t="n">
        <v>12966.43018359076</v>
      </c>
      <c r="C182" s="51" t="n">
        <v>0.1801982384660576</v>
      </c>
      <c r="D182" s="50" t="n">
        <v>1143779.678880638</v>
      </c>
      <c r="E182" s="50" t="n">
        <v>981765.4949965971</v>
      </c>
      <c r="F182" s="29" t="inlineStr">
        <is>
          <t>In-house</t>
        </is>
      </c>
    </row>
    <row r="183">
      <c r="A183" s="30">
        <f>A182+1</f>
        <v/>
      </c>
      <c r="B183" s="50" t="n">
        <v>15666.90646290598</v>
      </c>
      <c r="C183" s="51" t="n">
        <v>0.1774668737981932</v>
      </c>
      <c r="D183" s="50" t="n">
        <v>1443813.842083374</v>
      </c>
      <c r="E183" s="50" t="n">
        <v>1181788.270465088</v>
      </c>
      <c r="F183" s="29" t="inlineStr">
        <is>
          <t>In-house</t>
        </is>
      </c>
    </row>
    <row r="184">
      <c r="A184" s="30">
        <f>A183+1</f>
        <v/>
      </c>
      <c r="B184" s="50" t="n">
        <v>13163.34533234905</v>
      </c>
      <c r="C184" s="51" t="n">
        <v>0.1916848965886478</v>
      </c>
      <c r="D184" s="50" t="n">
        <v>1189907.855492266</v>
      </c>
      <c r="E184" s="50" t="n">
        <v>1012517.612737682</v>
      </c>
      <c r="F184" s="29" t="inlineStr">
        <is>
          <t>In-house</t>
        </is>
      </c>
    </row>
    <row r="185">
      <c r="A185" s="30">
        <f>A184+1</f>
        <v/>
      </c>
      <c r="B185" s="50" t="n">
        <v>14690.84960852627</v>
      </c>
      <c r="C185" s="51" t="n">
        <v>0.2296755493076169</v>
      </c>
      <c r="D185" s="50" t="n">
        <v>1456431.725089751</v>
      </c>
      <c r="E185" s="50" t="n">
        <v>1190200.192469339</v>
      </c>
      <c r="F185" s="29" t="inlineStr">
        <is>
          <t>In-house</t>
        </is>
      </c>
    </row>
    <row r="186">
      <c r="A186" s="30">
        <f>A185+1</f>
        <v/>
      </c>
      <c r="B186" s="50" t="n">
        <v>11090.32929458523</v>
      </c>
      <c r="C186" s="51" t="n">
        <v>0.198850049685576</v>
      </c>
      <c r="D186" s="50" t="n">
        <v>963350.6188069938</v>
      </c>
      <c r="E186" s="50" t="n">
        <v>861479.4549475011</v>
      </c>
      <c r="F186" s="29" t="inlineStr">
        <is>
          <t>In-house</t>
        </is>
      </c>
    </row>
    <row r="187">
      <c r="A187" s="30">
        <f>A186+1</f>
        <v/>
      </c>
      <c r="B187" s="50" t="n">
        <v>13808.19866817337</v>
      </c>
      <c r="C187" s="51" t="n">
        <v>0.2204610531924497</v>
      </c>
      <c r="D187" s="50" t="n">
        <v>1328242.923794772</v>
      </c>
      <c r="E187" s="50" t="n">
        <v>1104740.99160602</v>
      </c>
      <c r="F187" s="29" t="inlineStr">
        <is>
          <t>In-house</t>
        </is>
      </c>
    </row>
    <row r="188">
      <c r="A188" s="30">
        <f>A187+1</f>
        <v/>
      </c>
      <c r="B188" s="50" t="n">
        <v>13052.10878307505</v>
      </c>
      <c r="C188" s="51" t="n">
        <v>0.182921483033706</v>
      </c>
      <c r="D188" s="50" t="n">
        <v>1159068.157691484</v>
      </c>
      <c r="E188" s="50" t="n">
        <v>991957.8142038274</v>
      </c>
      <c r="F188" s="29" t="inlineStr">
        <is>
          <t>In-house</t>
        </is>
      </c>
    </row>
    <row r="189">
      <c r="A189" s="30">
        <f>A188+1</f>
        <v/>
      </c>
      <c r="B189" s="50" t="n">
        <v>14848.90127068212</v>
      </c>
      <c r="C189" s="51" t="n">
        <v>0.2001798526522537</v>
      </c>
      <c r="D189" s="50" t="n">
        <v>1404443.552914839</v>
      </c>
      <c r="E189" s="50" t="n">
        <v>1155541.411019398</v>
      </c>
      <c r="F189" s="29" t="inlineStr">
        <is>
          <t>In-house</t>
        </is>
      </c>
    </row>
    <row r="190">
      <c r="A190" s="30">
        <f>A189+1</f>
        <v/>
      </c>
      <c r="B190" s="50" t="n">
        <v>15456.38589194921</v>
      </c>
      <c r="C190" s="51" t="n">
        <v>0.196293883980557</v>
      </c>
      <c r="D190" s="50" t="n">
        <v>1465778.987764807</v>
      </c>
      <c r="E190" s="50" t="n">
        <v>1196431.700919377</v>
      </c>
      <c r="F190" s="29" t="inlineStr">
        <is>
          <t>In-house</t>
        </is>
      </c>
    </row>
    <row r="191">
      <c r="A191" s="30">
        <f>A190+1</f>
        <v/>
      </c>
      <c r="B191" s="50" t="n">
        <v>13959.31579130907</v>
      </c>
      <c r="C191" s="51" t="n">
        <v>0.1891406845559428</v>
      </c>
      <c r="D191" s="50" t="n">
        <v>1276135.271226224</v>
      </c>
      <c r="E191" s="50" t="n">
        <v>1070002.556560321</v>
      </c>
      <c r="F191" s="29" t="inlineStr">
        <is>
          <t>In-house</t>
        </is>
      </c>
    </row>
    <row r="192">
      <c r="A192" s="30">
        <f>A191+1</f>
        <v/>
      </c>
      <c r="B192" s="50" t="n">
        <v>13843.57093276106</v>
      </c>
      <c r="C192" s="51" t="n">
        <v>0.1885807496057091</v>
      </c>
      <c r="D192" s="50" t="n">
        <v>1261604.818515041</v>
      </c>
      <c r="E192" s="50" t="n">
        <v>1060315.588086199</v>
      </c>
      <c r="F192" s="29" t="inlineStr">
        <is>
          <t>In-house</t>
        </is>
      </c>
    </row>
    <row r="193">
      <c r="A193" s="30">
        <f>A192+1</f>
        <v/>
      </c>
      <c r="B193" s="50" t="n">
        <v>13729.44706900615</v>
      </c>
      <c r="C193" s="51" t="n">
        <v>0.2217698396764064</v>
      </c>
      <c r="D193" s="50" t="n">
        <v>1321733.744968402</v>
      </c>
      <c r="E193" s="50" t="n">
        <v>1100401.539055106</v>
      </c>
      <c r="F193" s="29" t="inlineStr">
        <is>
          <t>In-house</t>
        </is>
      </c>
    </row>
    <row r="194">
      <c r="A194" s="30">
        <f>A193+1</f>
        <v/>
      </c>
      <c r="B194" s="50" t="n">
        <v>14115.70184964088</v>
      </c>
      <c r="C194" s="51" t="n">
        <v>0.1942501933263897</v>
      </c>
      <c r="D194" s="50" t="n">
        <v>1305528.00420803</v>
      </c>
      <c r="E194" s="50" t="n">
        <v>1089597.711881525</v>
      </c>
      <c r="F194" s="29" t="inlineStr">
        <is>
          <t>In-house</t>
        </is>
      </c>
    </row>
    <row r="195">
      <c r="A195" s="30">
        <f>A194+1</f>
        <v/>
      </c>
      <c r="B195" s="50" t="n">
        <v>13962.07058397217</v>
      </c>
      <c r="C195" s="51" t="n">
        <v>0.2217356543751316</v>
      </c>
      <c r="D195" s="50" t="n">
        <v>1349622.363307108</v>
      </c>
      <c r="E195" s="50" t="n">
        <v>1118993.951280911</v>
      </c>
      <c r="F195" s="29" t="inlineStr">
        <is>
          <t>In-house</t>
        </is>
      </c>
    </row>
    <row r="196">
      <c r="A196" s="30">
        <f>A195+1</f>
        <v/>
      </c>
      <c r="B196" s="50" t="n">
        <v>12834.34766590917</v>
      </c>
      <c r="C196" s="51" t="n">
        <v>0.2299161618498579</v>
      </c>
      <c r="D196" s="50" t="n">
        <v>1231331.608072052</v>
      </c>
      <c r="E196" s="50" t="n">
        <v>1040133.447790873</v>
      </c>
      <c r="F196" s="29" t="inlineStr">
        <is>
          <t>In-house</t>
        </is>
      </c>
    </row>
    <row r="197">
      <c r="A197" s="30">
        <f>A196+1</f>
        <v/>
      </c>
      <c r="B197" s="50" t="n">
        <v>12317.9392958925</v>
      </c>
      <c r="C197" s="51" t="n">
        <v>0.2951206314494697</v>
      </c>
      <c r="D197" s="50" t="n">
        <v>1306406.548006873</v>
      </c>
      <c r="E197" s="50" t="n">
        <v>1090183.40774742</v>
      </c>
      <c r="F197" s="29" t="inlineStr">
        <is>
          <t>In-house</t>
        </is>
      </c>
    </row>
    <row r="198">
      <c r="A198" s="30">
        <f>A197+1</f>
        <v/>
      </c>
      <c r="B198" s="50" t="n">
        <v>12765.73649097419</v>
      </c>
      <c r="C198" s="51" t="n">
        <v>0.195499668581468</v>
      </c>
      <c r="D198" s="50" t="n">
        <v>1151754.453141325</v>
      </c>
      <c r="E198" s="50" t="n">
        <v>987082.011170388</v>
      </c>
      <c r="F198" s="29" t="inlineStr">
        <is>
          <t>In-house</t>
        </is>
      </c>
    </row>
    <row r="199">
      <c r="A199" s="30">
        <f>A198+1</f>
        <v/>
      </c>
      <c r="B199" s="50" t="n">
        <v>15393.14225020852</v>
      </c>
      <c r="C199" s="51" t="n">
        <v>0.1548850117313532</v>
      </c>
      <c r="D199" s="50" t="n">
        <v>1359462.55396579</v>
      </c>
      <c r="E199" s="50" t="n">
        <v>1125554.078386698</v>
      </c>
      <c r="F199" s="29" t="inlineStr">
        <is>
          <t>In-house</t>
        </is>
      </c>
    </row>
    <row r="200">
      <c r="A200" s="30">
        <f>A199+1</f>
        <v/>
      </c>
      <c r="B200" s="50" t="n">
        <v>14619.70620065384</v>
      </c>
      <c r="C200" s="51" t="n">
        <v>0.1691173677506514</v>
      </c>
      <c r="D200" s="50" t="n">
        <v>1306423.443280563</v>
      </c>
      <c r="E200" s="50" t="n">
        <v>1090194.671263214</v>
      </c>
      <c r="F200" s="29" t="inlineStr">
        <is>
          <t>In-house</t>
        </is>
      </c>
    </row>
    <row r="201">
      <c r="A201" s="30">
        <f>A200+1</f>
        <v/>
      </c>
      <c r="B201" s="50" t="n">
        <v>13516.85818872798</v>
      </c>
      <c r="C201" s="51" t="n">
        <v>0.1199898713700598</v>
      </c>
      <c r="D201" s="50" t="n">
        <v>1083682.743580028</v>
      </c>
      <c r="E201" s="50" t="n">
        <v>941700.8714628569</v>
      </c>
      <c r="F201" s="29" t="inlineStr">
        <is>
          <t>In-house</t>
        </is>
      </c>
    </row>
    <row r="202">
      <c r="A202" s="30">
        <f>A201+1</f>
        <v/>
      </c>
      <c r="B202" s="50" t="n">
        <v>15029.15900949338</v>
      </c>
      <c r="C202" s="51" t="n">
        <v>0.1934804370050194</v>
      </c>
      <c r="D202" s="50" t="n">
        <v>1409458.17457987</v>
      </c>
      <c r="E202" s="50" t="n">
        <v>1158884.492129419</v>
      </c>
      <c r="F202" s="29" t="inlineStr">
        <is>
          <t>In-house</t>
        </is>
      </c>
    </row>
    <row r="203">
      <c r="A203" s="30">
        <f>A202+1</f>
        <v/>
      </c>
      <c r="B203" s="50" t="n">
        <v>15943.19682647041</v>
      </c>
      <c r="C203" s="51" t="n">
        <v>0.2030213819092461</v>
      </c>
      <c r="D203" s="50" t="n">
        <v>1539431.929776925</v>
      </c>
      <c r="E203" s="50" t="n">
        <v>1245533.662260789</v>
      </c>
      <c r="F203" s="29" t="inlineStr">
        <is>
          <t>In-house</t>
        </is>
      </c>
    </row>
    <row r="204">
      <c r="A204" s="30">
        <f>A203+1</f>
        <v/>
      </c>
      <c r="B204" s="50" t="n">
        <v>13378.33096579355</v>
      </c>
      <c r="C204" s="51" t="n">
        <v>0.07799408291141201</v>
      </c>
      <c r="D204" s="50" t="n">
        <v>989640.4946010814</v>
      </c>
      <c r="E204" s="50" t="n">
        <v>879006.0388102259</v>
      </c>
      <c r="F204" s="29" t="inlineStr">
        <is>
          <t>In-house</t>
        </is>
      </c>
    </row>
    <row r="205">
      <c r="A205" s="30">
        <f>A204+1</f>
        <v/>
      </c>
      <c r="B205" s="50" t="n">
        <v>14603.37440135075</v>
      </c>
      <c r="C205" s="51" t="n">
        <v>0.1783396862573151</v>
      </c>
      <c r="D205" s="50" t="n">
        <v>1325461.497180894</v>
      </c>
      <c r="E205" s="50" t="n">
        <v>1102886.707196768</v>
      </c>
      <c r="F205" s="29" t="inlineStr">
        <is>
          <t>In-house</t>
        </is>
      </c>
    </row>
    <row r="206">
      <c r="A206" s="30">
        <f>A205+1</f>
        <v/>
      </c>
      <c r="B206" s="50" t="n">
        <v>13351.96351907885</v>
      </c>
      <c r="C206" s="51" t="n">
        <v>0.1935347851783098</v>
      </c>
      <c r="D206" s="50" t="n">
        <v>1215582.754862351</v>
      </c>
      <c r="E206" s="50" t="n">
        <v>1029634.212317739</v>
      </c>
      <c r="F206" s="29" t="inlineStr">
        <is>
          <t>In-house</t>
        </is>
      </c>
    </row>
    <row r="207">
      <c r="A207" s="30">
        <f>A206+1</f>
        <v/>
      </c>
      <c r="B207" s="50" t="n">
        <v>13806.61700234433</v>
      </c>
      <c r="C207" s="51" t="n">
        <v>0.2328569612678814</v>
      </c>
      <c r="D207" s="50" t="n">
        <v>1356250.899607387</v>
      </c>
      <c r="E207" s="50" t="n">
        <v>1123412.975481096</v>
      </c>
      <c r="F207" s="29" t="inlineStr">
        <is>
          <t>In-house</t>
        </is>
      </c>
    </row>
    <row r="208">
      <c r="A208" s="30">
        <f>A207+1</f>
        <v/>
      </c>
      <c r="B208" s="50" t="n">
        <v>14289.77533143314</v>
      </c>
      <c r="C208" s="51" t="n">
        <v>0.1926347336265995</v>
      </c>
      <c r="D208" s="50" t="n">
        <v>1322023.21087144</v>
      </c>
      <c r="E208" s="50" t="n">
        <v>1100594.516323798</v>
      </c>
      <c r="F208" s="29" t="inlineStr">
        <is>
          <t>In-house</t>
        </is>
      </c>
    </row>
    <row r="209">
      <c r="A209" s="30">
        <f>A208+1</f>
        <v/>
      </c>
      <c r="B209" s="50" t="n">
        <v>14487.46156148118</v>
      </c>
      <c r="C209" s="51" t="n">
        <v>0.2492007317513318</v>
      </c>
      <c r="D209" s="50" t="n">
        <v>1479006.599532279</v>
      </c>
      <c r="E209" s="50" t="n">
        <v>1205250.108764358</v>
      </c>
      <c r="F209" s="29" t="inlineStr">
        <is>
          <t>In-house</t>
        </is>
      </c>
    </row>
    <row r="210">
      <c r="A210" s="30">
        <f>A209+1</f>
        <v/>
      </c>
      <c r="B210" s="50" t="n">
        <v>16193.6652217616</v>
      </c>
      <c r="C210" s="51" t="n">
        <v>0.1933228043021948</v>
      </c>
      <c r="D210" s="50" t="n">
        <v>1543744.464262211</v>
      </c>
      <c r="E210" s="50" t="n">
        <v>1248408.685250979</v>
      </c>
      <c r="F210" s="29" t="inlineStr">
        <is>
          <t>In-house</t>
        </is>
      </c>
    </row>
    <row r="211">
      <c r="A211" s="30">
        <f>A210+1</f>
        <v/>
      </c>
      <c r="B211" s="50" t="n">
        <v>13066.08329193817</v>
      </c>
      <c r="C211" s="51" t="n">
        <v>0.2180528654073699</v>
      </c>
      <c r="D211" s="50" t="n">
        <v>1234041.903399914</v>
      </c>
      <c r="E211" s="50" t="n">
        <v>1041940.311342781</v>
      </c>
      <c r="F211" s="29" t="inlineStr">
        <is>
          <t>In-house</t>
        </is>
      </c>
    </row>
    <row r="212">
      <c r="A212" s="30">
        <f>A211+1</f>
        <v/>
      </c>
      <c r="B212" s="50" t="n">
        <v>13032.58391947562</v>
      </c>
      <c r="C212" s="51" t="n">
        <v>0.1599096319896701</v>
      </c>
      <c r="D212" s="50" t="n">
        <v>1110505.591623054</v>
      </c>
      <c r="E212" s="50" t="n">
        <v>959582.770158208</v>
      </c>
      <c r="F212" s="29" t="inlineStr">
        <is>
          <t>In-house</t>
        </is>
      </c>
    </row>
    <row r="213">
      <c r="A213" s="30">
        <f>A212+1</f>
        <v/>
      </c>
      <c r="B213" s="50" t="n">
        <v>12800.79388487549</v>
      </c>
      <c r="C213" s="51" t="n">
        <v>0.2104701432980577</v>
      </c>
      <c r="D213" s="50" t="n">
        <v>1186543.289725766</v>
      </c>
      <c r="E213" s="50" t="n">
        <v>1010274.568893349</v>
      </c>
      <c r="F213" s="29" t="inlineStr">
        <is>
          <t>In-house</t>
        </is>
      </c>
    </row>
    <row r="214">
      <c r="A214" s="30">
        <f>A213+1</f>
        <v/>
      </c>
      <c r="B214" s="50" t="n">
        <v>14741.33677279112</v>
      </c>
      <c r="C214" s="51" t="n">
        <v>0.1789698849326507</v>
      </c>
      <c r="D214" s="50" t="n">
        <v>1342538.057328857</v>
      </c>
      <c r="E214" s="50" t="n">
        <v>1114271.080628743</v>
      </c>
      <c r="F214" s="29" t="inlineStr">
        <is>
          <t>In-house</t>
        </is>
      </c>
    </row>
    <row r="215">
      <c r="A215" s="30">
        <f>A214+1</f>
        <v/>
      </c>
      <c r="B215" s="50" t="n">
        <v>14392.43986914576</v>
      </c>
      <c r="C215" s="51" t="n">
        <v>0.2247957834943079</v>
      </c>
      <c r="D215" s="50" t="n">
        <v>1408588.660473672</v>
      </c>
      <c r="E215" s="50" t="n">
        <v>1158304.81605862</v>
      </c>
      <c r="F215" s="29" t="inlineStr">
        <is>
          <t>In-house</t>
        </is>
      </c>
    </row>
    <row r="216">
      <c r="A216" s="30">
        <f>A215+1</f>
        <v/>
      </c>
      <c r="B216" s="50" t="n">
        <v>14846.90308546115</v>
      </c>
      <c r="C216" s="51" t="n">
        <v>0.2000625708791222</v>
      </c>
      <c r="D216" s="50" t="n">
        <v>1403932.073536325</v>
      </c>
      <c r="E216" s="50" t="n">
        <v>1155200.424767055</v>
      </c>
      <c r="F216" s="29" t="inlineStr">
        <is>
          <t>In-house</t>
        </is>
      </c>
    </row>
    <row r="217">
      <c r="A217" s="30">
        <f>A216+1</f>
        <v/>
      </c>
      <c r="B217" s="50" t="n">
        <v>12423.20342100312</v>
      </c>
      <c r="C217" s="51" t="n">
        <v>0.1950908324518383</v>
      </c>
      <c r="D217" s="50" t="n">
        <v>1111219.031612417</v>
      </c>
      <c r="E217" s="50" t="n">
        <v>960058.396817783</v>
      </c>
      <c r="F217" s="29" t="inlineStr">
        <is>
          <t>In-house</t>
        </is>
      </c>
    </row>
    <row r="218">
      <c r="A218" s="30">
        <f>A217+1</f>
        <v/>
      </c>
      <c r="B218" s="50" t="n">
        <v>15332.8238445248</v>
      </c>
      <c r="C218" s="51" t="n">
        <v>0.21293593515508</v>
      </c>
      <c r="D218" s="50" t="n">
        <v>1492418.43161239</v>
      </c>
      <c r="E218" s="50" t="n">
        <v>1214191.330151099</v>
      </c>
      <c r="F218" s="29" t="inlineStr">
        <is>
          <t>In-house</t>
        </is>
      </c>
    </row>
    <row r="219">
      <c r="A219" s="30">
        <f>A218+1</f>
        <v/>
      </c>
      <c r="B219" s="50" t="n">
        <v>14956.21940205227</v>
      </c>
      <c r="C219" s="51" t="n">
        <v>0.1836377852576835</v>
      </c>
      <c r="D219" s="50" t="n">
        <v>1377814.712105729</v>
      </c>
      <c r="E219" s="50" t="n">
        <v>1137788.850479991</v>
      </c>
      <c r="F219" s="29" t="inlineStr">
        <is>
          <t>In-house</t>
        </is>
      </c>
    </row>
    <row r="220">
      <c r="A220" s="30">
        <f>A219+1</f>
        <v/>
      </c>
      <c r="B220" s="50" t="n">
        <v>14773.9725985964</v>
      </c>
      <c r="C220" s="51" t="n">
        <v>0.23168264364413</v>
      </c>
      <c r="D220" s="50" t="n">
        <v>1471441.308590379</v>
      </c>
      <c r="E220" s="50" t="n">
        <v>1200206.581469757</v>
      </c>
      <c r="F220" s="29" t="inlineStr">
        <is>
          <t>In-house</t>
        </is>
      </c>
    </row>
    <row r="221">
      <c r="A221" s="30">
        <f>A220+1</f>
        <v/>
      </c>
      <c r="B221" s="50" t="n">
        <v>12558.11404232462</v>
      </c>
      <c r="C221" s="51" t="n">
        <v>0.2188977159796977</v>
      </c>
      <c r="D221" s="50" t="n">
        <v>1175012.416106699</v>
      </c>
      <c r="E221" s="50" t="n">
        <v>1002587.319813971</v>
      </c>
      <c r="F221" s="29" t="inlineStr">
        <is>
          <t>In-house</t>
        </is>
      </c>
    </row>
    <row r="222">
      <c r="A222" s="30">
        <f>A221+1</f>
        <v/>
      </c>
      <c r="B222" s="50" t="n">
        <v>13953.20023664944</v>
      </c>
      <c r="C222" s="51" t="n">
        <v>0.2273309525202757</v>
      </c>
      <c r="D222" s="50" t="n">
        <v>1361387.731429504</v>
      </c>
      <c r="E222" s="50" t="n">
        <v>1126837.530029175</v>
      </c>
      <c r="F222" s="29" t="inlineStr">
        <is>
          <t>In-house</t>
        </is>
      </c>
    </row>
    <row r="223">
      <c r="A223" s="30">
        <f>A222+1</f>
        <v/>
      </c>
      <c r="B223" s="50" t="n">
        <v>13829.0586866776</v>
      </c>
      <c r="C223" s="51" t="n">
        <v>0.1764378531437426</v>
      </c>
      <c r="D223" s="50" t="n">
        <v>1233651.63170071</v>
      </c>
      <c r="E223" s="50" t="n">
        <v>1041680.130209979</v>
      </c>
      <c r="F223" s="29" t="inlineStr">
        <is>
          <t>In-house</t>
        </is>
      </c>
    </row>
    <row r="224">
      <c r="A224" s="30">
        <f>A223+1</f>
        <v/>
      </c>
      <c r="B224" s="50" t="n">
        <v>14682.46603333845</v>
      </c>
      <c r="C224" s="51" t="n">
        <v>0.1653592198056935</v>
      </c>
      <c r="D224" s="50" t="n">
        <v>1304960.15069473</v>
      </c>
      <c r="E224" s="50" t="n">
        <v>1089219.142872659</v>
      </c>
      <c r="F224" s="29" t="inlineStr">
        <is>
          <t>In-house</t>
        </is>
      </c>
    </row>
    <row r="225">
      <c r="A225" s="30">
        <f>A224+1</f>
        <v/>
      </c>
      <c r="B225" s="50" t="n">
        <v>14094.67975660901</v>
      </c>
      <c r="C225" s="51" t="n">
        <v>0.2064552130826522</v>
      </c>
      <c r="D225" s="50" t="n">
        <v>1330588.842052562</v>
      </c>
      <c r="E225" s="50" t="n">
        <v>1106304.937111213</v>
      </c>
      <c r="F225" s="29" t="inlineStr">
        <is>
          <t>In-house</t>
        </is>
      </c>
    </row>
    <row r="226">
      <c r="A226" s="30">
        <f>A225+1</f>
        <v/>
      </c>
      <c r="B226" s="50" t="n">
        <v>14138.66070236309</v>
      </c>
      <c r="C226" s="51" t="n">
        <v>0.2126507470044748</v>
      </c>
      <c r="D226" s="50" t="n">
        <v>1349917.696139879</v>
      </c>
      <c r="E226" s="50" t="n">
        <v>1119190.839836091</v>
      </c>
      <c r="F226" s="29" t="inlineStr">
        <is>
          <t>In-house</t>
        </is>
      </c>
    </row>
    <row r="227">
      <c r="A227" s="30">
        <f>A226+1</f>
        <v/>
      </c>
      <c r="B227" s="50" t="n">
        <v>11890.49487857357</v>
      </c>
      <c r="C227" s="51" t="n">
        <v>0.2174770158303109</v>
      </c>
      <c r="D227" s="50" t="n">
        <v>1092306.264456152</v>
      </c>
      <c r="E227" s="50" t="n">
        <v>947449.8853802732</v>
      </c>
      <c r="F227" s="29" t="inlineStr">
        <is>
          <t>In-house</t>
        </is>
      </c>
    </row>
    <row r="228">
      <c r="A228" s="30">
        <f>A227+1</f>
        <v/>
      </c>
      <c r="B228" s="50" t="n">
        <v>14546.80254005228</v>
      </c>
      <c r="C228" s="51" t="n">
        <v>0.198391454854992</v>
      </c>
      <c r="D228" s="50" t="n">
        <v>1365026.692360367</v>
      </c>
      <c r="E228" s="50" t="n">
        <v>1129263.503983083</v>
      </c>
      <c r="F228" s="29" t="inlineStr">
        <is>
          <t>In-house</t>
        </is>
      </c>
    </row>
    <row r="229">
      <c r="A229" s="30">
        <f>A228+1</f>
        <v/>
      </c>
      <c r="B229" s="50" t="n">
        <v>15229.25596603282</v>
      </c>
      <c r="C229" s="51" t="n">
        <v>0.2051637175070125</v>
      </c>
      <c r="D229" s="50" t="n">
        <v>1461006.223269241</v>
      </c>
      <c r="E229" s="50" t="n">
        <v>1193249.857922332</v>
      </c>
      <c r="F229" s="29" t="inlineStr">
        <is>
          <t>In-house</t>
        </is>
      </c>
    </row>
    <row r="230">
      <c r="A230" s="30">
        <f>A229+1</f>
        <v/>
      </c>
      <c r="B230" s="50" t="n">
        <v>10795.65628128908</v>
      </c>
      <c r="C230" s="51" t="n">
        <v>0.1982029327235543</v>
      </c>
      <c r="D230" s="50" t="n">
        <v>927901.8030742281</v>
      </c>
      <c r="E230" s="50" t="n">
        <v>837846.911125657</v>
      </c>
      <c r="F230" s="29" t="inlineStr">
        <is>
          <t>In-house</t>
        </is>
      </c>
    </row>
    <row r="231">
      <c r="A231" s="30">
        <f>A230+1</f>
        <v/>
      </c>
      <c r="B231" s="50" t="n">
        <v>12739.46484148751</v>
      </c>
      <c r="C231" s="51" t="n">
        <v>0.2127553719013971</v>
      </c>
      <c r="D231" s="50" t="n">
        <v>1183997.072657262</v>
      </c>
      <c r="E231" s="50" t="n">
        <v>1008577.09084768</v>
      </c>
      <c r="F231" s="29" t="inlineStr">
        <is>
          <t>In-house</t>
        </is>
      </c>
    </row>
    <row r="232">
      <c r="A232" s="30">
        <f>A231+1</f>
        <v/>
      </c>
      <c r="B232" s="50" t="n">
        <v>13606.19264460269</v>
      </c>
      <c r="C232" s="51" t="n">
        <v>0.2179766662519409</v>
      </c>
      <c r="D232" s="50" t="n">
        <v>1298478.405247861</v>
      </c>
      <c r="E232" s="50" t="n">
        <v>1084897.979241412</v>
      </c>
      <c r="F232" s="29" t="inlineStr">
        <is>
          <t>In-house</t>
        </is>
      </c>
    </row>
    <row r="233">
      <c r="A233" s="30">
        <f>A232+1</f>
        <v/>
      </c>
      <c r="B233" s="50" t="n">
        <v>13360.15645419505</v>
      </c>
      <c r="C233" s="51" t="n">
        <v>0.1647612633070708</v>
      </c>
      <c r="D233" s="50" t="n">
        <v>1156591.741599912</v>
      </c>
      <c r="E233" s="50" t="n">
        <v>990306.8701427798</v>
      </c>
      <c r="F233" s="29" t="inlineStr">
        <is>
          <t>In-house</t>
        </is>
      </c>
    </row>
    <row r="234">
      <c r="A234" s="30">
        <f>A233+1</f>
        <v/>
      </c>
      <c r="B234" s="50" t="n">
        <v>13150.67643648721</v>
      </c>
      <c r="C234" s="51" t="n">
        <v>0.2052058934131222</v>
      </c>
      <c r="D234" s="50" t="n">
        <v>1216802.602130633</v>
      </c>
      <c r="E234" s="50" t="n">
        <v>1030447.443829927</v>
      </c>
      <c r="F234" s="29" t="inlineStr">
        <is>
          <t>In-house</t>
        </is>
      </c>
    </row>
    <row r="235">
      <c r="A235" s="30">
        <f>A234+1</f>
        <v/>
      </c>
      <c r="B235" s="50" t="n">
        <v>14624.96282961993</v>
      </c>
      <c r="C235" s="51" t="n">
        <v>0.1860465369340304</v>
      </c>
      <c r="D235" s="50" t="n">
        <v>1345543.814912543</v>
      </c>
      <c r="E235" s="50" t="n">
        <v>1116274.919017867</v>
      </c>
      <c r="F235" s="29" t="inlineStr">
        <is>
          <t>In-house</t>
        </is>
      </c>
    </row>
    <row r="236">
      <c r="A236" s="30">
        <f>A235+1</f>
        <v/>
      </c>
      <c r="B236" s="50" t="n">
        <v>13747.03183968583</v>
      </c>
      <c r="C236" s="51" t="n">
        <v>0.2324566029932087</v>
      </c>
      <c r="D236" s="50" t="n">
        <v>1348065.400567684</v>
      </c>
      <c r="E236" s="50" t="n">
        <v>1117955.976121295</v>
      </c>
      <c r="F236" s="29" t="inlineStr">
        <is>
          <t>In-house</t>
        </is>
      </c>
    </row>
    <row r="237">
      <c r="A237" s="30">
        <f>A236+1</f>
        <v/>
      </c>
      <c r="B237" s="50" t="n">
        <v>14339.70518477969</v>
      </c>
      <c r="C237" s="51" t="n">
        <v>0.176125307864218</v>
      </c>
      <c r="D237" s="50" t="n">
        <v>1290652.21675724</v>
      </c>
      <c r="E237" s="50" t="n">
        <v>1079680.520247665</v>
      </c>
      <c r="F237" s="29" t="inlineStr">
        <is>
          <t>In-house</t>
        </is>
      </c>
    </row>
    <row r="238">
      <c r="A238" s="30">
        <f>A237+1</f>
        <v/>
      </c>
      <c r="B238" s="50" t="n">
        <v>14443.75548801763</v>
      </c>
      <c r="C238" s="51" t="n">
        <v>0.2321060323505762</v>
      </c>
      <c r="D238" s="50" t="n">
        <v>1432215.698873539</v>
      </c>
      <c r="E238" s="50" t="n">
        <v>1174056.174991864</v>
      </c>
      <c r="F238" s="29" t="inlineStr">
        <is>
          <t>In-house</t>
        </is>
      </c>
    </row>
    <row r="239">
      <c r="A239" s="30">
        <f>A238+1</f>
        <v/>
      </c>
      <c r="B239" s="50" t="n">
        <v>12576.52306873642</v>
      </c>
      <c r="C239" s="51" t="n">
        <v>0.1120222731194712</v>
      </c>
      <c r="D239" s="50" t="n">
        <v>970927.1444688558</v>
      </c>
      <c r="E239" s="50" t="n">
        <v>866530.472055409</v>
      </c>
      <c r="F239" s="29" t="inlineStr">
        <is>
          <t>In-house</t>
        </is>
      </c>
    </row>
    <row r="240">
      <c r="A240" s="30">
        <f>A239+1</f>
        <v/>
      </c>
      <c r="B240" s="50" t="n">
        <v>13094.7585183762</v>
      </c>
      <c r="C240" s="51" t="n">
        <v>0.2147390949004007</v>
      </c>
      <c r="D240" s="50" t="n">
        <v>1230406.42021663</v>
      </c>
      <c r="E240" s="50" t="n">
        <v>1039516.655887258</v>
      </c>
      <c r="F240" s="29" t="inlineStr">
        <is>
          <t>In-house</t>
        </is>
      </c>
    </row>
    <row r="241">
      <c r="A241" s="30">
        <f>A240+1</f>
        <v/>
      </c>
      <c r="B241" s="50" t="n">
        <v>13232.46466897852</v>
      </c>
      <c r="C241" s="51" t="n">
        <v>0.1878027350361644</v>
      </c>
      <c r="D241" s="50" t="n">
        <v>1189773.179759465</v>
      </c>
      <c r="E241" s="50" t="n">
        <v>1012427.828915815</v>
      </c>
      <c r="F241" s="29" t="inlineStr">
        <is>
          <t>In-house</t>
        </is>
      </c>
    </row>
    <row r="242">
      <c r="A242" s="30">
        <f>A241+1</f>
        <v/>
      </c>
      <c r="B242" s="50" t="n">
        <v>13528.45062122655</v>
      </c>
      <c r="C242" s="51" t="n">
        <v>0.253872776813824</v>
      </c>
      <c r="D242" s="50" t="n">
        <v>1370045.701917407</v>
      </c>
      <c r="E242" s="50" t="n">
        <v>1132609.510354443</v>
      </c>
      <c r="F242" s="29" t="inlineStr">
        <is>
          <t>In-house</t>
        </is>
      </c>
    </row>
    <row r="243">
      <c r="A243" s="30">
        <f>A242+1</f>
        <v/>
      </c>
      <c r="B243" s="50" t="n">
        <v>15280.94350983613</v>
      </c>
      <c r="C243" s="51" t="n">
        <v>0.1623203504346129</v>
      </c>
      <c r="D243" s="50" t="n">
        <v>1364446.633059636</v>
      </c>
      <c r="E243" s="50" t="n">
        <v>1128876.797782596</v>
      </c>
      <c r="F243" s="29" t="inlineStr">
        <is>
          <t>In-house</t>
        </is>
      </c>
    </row>
    <row r="244">
      <c r="A244" s="30">
        <f>A243+1</f>
        <v/>
      </c>
      <c r="B244" s="50" t="n">
        <v>13859.79841573157</v>
      </c>
      <c r="C244" s="51" t="n">
        <v>0.1655329909256787</v>
      </c>
      <c r="D244" s="50" t="n">
        <v>1213785.213984237</v>
      </c>
      <c r="E244" s="50" t="n">
        <v>1028435.85173233</v>
      </c>
      <c r="F244" s="29" t="inlineStr">
        <is>
          <t>In-house</t>
        </is>
      </c>
    </row>
    <row r="245">
      <c r="A245" s="30">
        <f>A244+1</f>
        <v/>
      </c>
      <c r="B245" s="50" t="n">
        <v>12248.70199146552</v>
      </c>
      <c r="C245" s="51" t="n">
        <v>0.2021046342010369</v>
      </c>
      <c r="D245" s="50" t="n">
        <v>1104693.920879397</v>
      </c>
      <c r="E245" s="50" t="n">
        <v>955708.32299577</v>
      </c>
      <c r="F245" s="29" t="inlineStr">
        <is>
          <t>In-house</t>
        </is>
      </c>
    </row>
    <row r="246">
      <c r="A246" s="30">
        <f>A245+1</f>
        <v/>
      </c>
      <c r="B246" s="50" t="n">
        <v>13430.82230208391</v>
      </c>
      <c r="C246" s="51" t="n">
        <v>0.214832304403351</v>
      </c>
      <c r="D246" s="50" t="n">
        <v>1270627.101465007</v>
      </c>
      <c r="E246" s="50" t="n">
        <v>1066330.443386176</v>
      </c>
      <c r="F246" s="29" t="inlineStr">
        <is>
          <t>In-house</t>
        </is>
      </c>
    </row>
    <row r="247">
      <c r="A247" s="30">
        <f>A246+1</f>
        <v/>
      </c>
      <c r="B247" s="50" t="n">
        <v>14216.32851866635</v>
      </c>
      <c r="C247" s="51" t="n">
        <v>0.2175378096141339</v>
      </c>
      <c r="D247" s="50" t="n">
        <v>1370435.281269235</v>
      </c>
      <c r="E247" s="50" t="n">
        <v>1132869.229922329</v>
      </c>
      <c r="F247" s="29" t="inlineStr">
        <is>
          <t>In-house</t>
        </is>
      </c>
    </row>
    <row r="248">
      <c r="A248" s="30">
        <f>A247+1</f>
        <v/>
      </c>
      <c r="B248" s="50" t="n">
        <v>13892.26274531867</v>
      </c>
      <c r="C248" s="51" t="n">
        <v>0.185118350326674</v>
      </c>
      <c r="D248" s="50" t="n">
        <v>1259631.245728286</v>
      </c>
      <c r="E248" s="50" t="n">
        <v>1058999.872895029</v>
      </c>
      <c r="F248" s="29" t="inlineStr">
        <is>
          <t>In-house</t>
        </is>
      </c>
    </row>
    <row r="249">
      <c r="A249" s="30">
        <f>A248+1</f>
        <v/>
      </c>
      <c r="B249" s="50" t="n">
        <v>13742.63502289644</v>
      </c>
      <c r="C249" s="51" t="n">
        <v>0.2041480594897354</v>
      </c>
      <c r="D249" s="50" t="n">
        <v>1284043.540234888</v>
      </c>
      <c r="E249" s="50" t="n">
        <v>1075274.73589943</v>
      </c>
      <c r="F249" s="29" t="inlineStr">
        <is>
          <t>In-house</t>
        </is>
      </c>
    </row>
    <row r="250">
      <c r="A250" s="30">
        <f>A249+1</f>
        <v/>
      </c>
      <c r="B250" s="50" t="n">
        <v>12804.03111774042</v>
      </c>
      <c r="C250" s="51" t="n">
        <v>0.2451159689704477</v>
      </c>
      <c r="D250" s="50" t="n">
        <v>1260112.090870447</v>
      </c>
      <c r="E250" s="50" t="n">
        <v>1059320.436323136</v>
      </c>
      <c r="F250" s="29" t="inlineStr">
        <is>
          <t>In-house</t>
        </is>
      </c>
    </row>
    <row r="251">
      <c r="A251" s="30">
        <f>A250+1</f>
        <v/>
      </c>
      <c r="B251" s="50" t="n">
        <v>12527.47206342592</v>
      </c>
      <c r="C251" s="51" t="n">
        <v>0.2748833053833591</v>
      </c>
      <c r="D251" s="50" t="n">
        <v>1289606.547266087</v>
      </c>
      <c r="E251" s="50" t="n">
        <v>1078983.407253563</v>
      </c>
      <c r="F251" s="29" t="inlineStr">
        <is>
          <t>In-house</t>
        </is>
      </c>
    </row>
    <row r="252">
      <c r="A252" s="30">
        <f>A251+1</f>
        <v/>
      </c>
      <c r="B252" s="50" t="n">
        <v>14424.53583324189</v>
      </c>
      <c r="C252" s="51" t="n">
        <v>0.1808256919080646</v>
      </c>
      <c r="D252" s="50" t="n">
        <v>1310795.86471738</v>
      </c>
      <c r="E252" s="50" t="n">
        <v>1093109.618887759</v>
      </c>
      <c r="F252" s="29" t="inlineStr">
        <is>
          <t>In-house</t>
        </is>
      </c>
    </row>
    <row r="253">
      <c r="A253" s="30">
        <f>A252+1</f>
        <v/>
      </c>
      <c r="B253" s="50" t="n">
        <v>14224.91596670984</v>
      </c>
      <c r="C253" s="51" t="n">
        <v>0.1819003846392964</v>
      </c>
      <c r="D253" s="50" t="n">
        <v>1290494.461276845</v>
      </c>
      <c r="E253" s="50" t="n">
        <v>1079575.349927402</v>
      </c>
      <c r="F253" s="29" t="inlineStr">
        <is>
          <t>In-house</t>
        </is>
      </c>
    </row>
    <row r="254">
      <c r="A254" s="30">
        <f>A253+1</f>
        <v/>
      </c>
      <c r="B254" s="50" t="n">
        <v>14058.48978056128</v>
      </c>
      <c r="C254" s="51" t="n">
        <v>0.2178508303027868</v>
      </c>
      <c r="D254" s="50" t="n">
        <v>1352286.129818354</v>
      </c>
      <c r="E254" s="50" t="n">
        <v>1120769.795621741</v>
      </c>
      <c r="F254" s="29" t="inlineStr">
        <is>
          <t>In-house</t>
        </is>
      </c>
    </row>
    <row r="255">
      <c r="A255" s="30">
        <f>A254+1</f>
        <v/>
      </c>
      <c r="B255" s="50" t="n">
        <v>13636.27591987252</v>
      </c>
      <c r="C255" s="51" t="n">
        <v>0.1930152616955854</v>
      </c>
      <c r="D255" s="50" t="n">
        <v>1247346.808646808</v>
      </c>
      <c r="E255" s="50" t="n">
        <v>1050810.248174044</v>
      </c>
      <c r="F255" s="29" t="inlineStr">
        <is>
          <t>In-house</t>
        </is>
      </c>
    </row>
    <row r="256">
      <c r="A256" s="30">
        <f>A255+1</f>
        <v/>
      </c>
      <c r="B256" s="50" t="n">
        <v>10758.52697517485</v>
      </c>
      <c r="C256" s="51" t="n">
        <v>0.247705405354459</v>
      </c>
      <c r="D256" s="50" t="n">
        <v>1010959.50303273</v>
      </c>
      <c r="E256" s="50" t="n">
        <v>893218.7110979916</v>
      </c>
      <c r="F256" s="29" t="inlineStr">
        <is>
          <t>In-house</t>
        </is>
      </c>
    </row>
    <row r="257">
      <c r="A257" s="30">
        <f>A256+1</f>
        <v/>
      </c>
      <c r="B257" s="50" t="n">
        <v>14238.52408920219</v>
      </c>
      <c r="C257" s="51" t="n">
        <v>0.1862456386696594</v>
      </c>
      <c r="D257" s="50" t="n">
        <v>1301746.086830941</v>
      </c>
      <c r="E257" s="50" t="n">
        <v>1087076.433630132</v>
      </c>
      <c r="F257" s="29" t="inlineStr">
        <is>
          <t>In-house</t>
        </is>
      </c>
    </row>
    <row r="258">
      <c r="A258" s="30">
        <f>A257+1</f>
        <v/>
      </c>
      <c r="B258" s="50" t="n">
        <v>13469.80204696099</v>
      </c>
      <c r="C258" s="51" t="n">
        <v>0.1713500228232876</v>
      </c>
      <c r="D258" s="50" t="n">
        <v>1182440.484784314</v>
      </c>
      <c r="E258" s="50" t="n">
        <v>1007539.365599048</v>
      </c>
      <c r="F258" s="29" t="inlineStr">
        <is>
          <t>In-house</t>
        </is>
      </c>
    </row>
    <row r="259">
      <c r="A259" s="30">
        <f>A258+1</f>
        <v/>
      </c>
      <c r="B259" s="50" t="n">
        <v>15098.26052431548</v>
      </c>
      <c r="C259" s="51" t="n">
        <v>0.2065863763939236</v>
      </c>
      <c r="D259" s="50" t="n">
        <v>1449065.658095896</v>
      </c>
      <c r="E259" s="50" t="n">
        <v>1185289.481140103</v>
      </c>
      <c r="F259" s="29" t="inlineStr">
        <is>
          <t>In-house</t>
        </is>
      </c>
    </row>
    <row r="260">
      <c r="A260" s="30">
        <f>A259+1</f>
        <v/>
      </c>
      <c r="B260" s="50" t="n">
        <v>14505.92144723139</v>
      </c>
      <c r="C260" s="51" t="n">
        <v>0.2289003266083973</v>
      </c>
      <c r="D260" s="50" t="n">
        <v>1432100.045172559</v>
      </c>
      <c r="E260" s="50" t="n">
        <v>1173979.072524544</v>
      </c>
      <c r="F260" s="29" t="inlineStr">
        <is>
          <t>In-house</t>
        </is>
      </c>
    </row>
    <row r="261">
      <c r="A261" s="30">
        <f>A260+1</f>
        <v/>
      </c>
      <c r="B261" s="50" t="n">
        <v>12984.28506378228</v>
      </c>
      <c r="C261" s="51" t="n">
        <v>0.2065152944945531</v>
      </c>
      <c r="D261" s="50" t="n">
        <v>1199980.500595042</v>
      </c>
      <c r="E261" s="50" t="n">
        <v>1019232.709472866</v>
      </c>
      <c r="F261" s="29" t="inlineStr">
        <is>
          <t>In-house</t>
        </is>
      </c>
    </row>
    <row r="262">
      <c r="A262" s="30">
        <f>A261+1</f>
        <v/>
      </c>
      <c r="B262" s="50" t="n">
        <v>12847.63485940836</v>
      </c>
      <c r="C262" s="51" t="n">
        <v>0.1531816921291744</v>
      </c>
      <c r="D262" s="50" t="n">
        <v>1076957.328151972</v>
      </c>
      <c r="E262" s="50" t="n">
        <v>937217.2611774866</v>
      </c>
      <c r="F262" s="29" t="inlineStr">
        <is>
          <t>In-house</t>
        </is>
      </c>
    </row>
    <row r="263">
      <c r="A263" s="30">
        <f>A262+1</f>
        <v/>
      </c>
      <c r="B263" s="50" t="n">
        <v>14325.98308788435</v>
      </c>
      <c r="C263" s="51" t="n">
        <v>0.1826669058895847</v>
      </c>
      <c r="D263" s="50" t="n">
        <v>1303718.392165491</v>
      </c>
      <c r="E263" s="50" t="n">
        <v>1088391.303853165</v>
      </c>
      <c r="F263" s="29" t="inlineStr">
        <is>
          <t>In-house</t>
        </is>
      </c>
    </row>
    <row r="264">
      <c r="A264" s="30">
        <f>A263+1</f>
        <v/>
      </c>
      <c r="B264" s="50" t="n">
        <v>12455.93343371271</v>
      </c>
      <c r="C264" s="51" t="n">
        <v>0.1783324747826784</v>
      </c>
      <c r="D264" s="50" t="n">
        <v>1082176.597536295</v>
      </c>
      <c r="E264" s="50" t="n">
        <v>940696.7741003685</v>
      </c>
      <c r="F264" s="29" t="inlineStr">
        <is>
          <t>In-house</t>
        </is>
      </c>
    </row>
    <row r="265">
      <c r="A265" s="30">
        <f>A264+1</f>
        <v/>
      </c>
      <c r="B265" s="50" t="n">
        <v>13061.37484913252</v>
      </c>
      <c r="C265" s="51" t="n">
        <v>0.2118851010544882</v>
      </c>
      <c r="D265" s="50" t="n">
        <v>1220383.11370581</v>
      </c>
      <c r="E265" s="50" t="n">
        <v>1032834.451546711</v>
      </c>
      <c r="F265" s="29" t="inlineStr">
        <is>
          <t>In-house</t>
        </is>
      </c>
    </row>
    <row r="266">
      <c r="A266" s="30">
        <f>A265+1</f>
        <v/>
      </c>
      <c r="B266" s="50" t="n">
        <v>14205.76599860515</v>
      </c>
      <c r="C266" s="51" t="n">
        <v>0.1808814712676372</v>
      </c>
      <c r="D266" s="50" t="n">
        <v>1286051.675504049</v>
      </c>
      <c r="E266" s="50" t="n">
        <v>1076613.492745538</v>
      </c>
      <c r="F266" s="29" t="inlineStr">
        <is>
          <t>In-house</t>
        </is>
      </c>
    </row>
    <row r="267">
      <c r="A267" s="30">
        <f>A266+1</f>
        <v/>
      </c>
      <c r="B267" s="50" t="n">
        <v>15224.93968674873</v>
      </c>
      <c r="C267" s="51" t="n">
        <v>0.230272802037055</v>
      </c>
      <c r="D267" s="50" t="n">
        <v>1522840.704338228</v>
      </c>
      <c r="E267" s="50" t="n">
        <v>1234472.845301657</v>
      </c>
      <c r="F267" s="29" t="inlineStr">
        <is>
          <t>In-house</t>
        </is>
      </c>
    </row>
    <row r="268">
      <c r="A268" s="30">
        <f>A267+1</f>
        <v/>
      </c>
      <c r="B268" s="50" t="n">
        <v>12978.15362250404</v>
      </c>
      <c r="C268" s="51" t="n">
        <v>0.2437717208136129</v>
      </c>
      <c r="D268" s="50" t="n">
        <v>1278787.395441099</v>
      </c>
      <c r="E268" s="50" t="n">
        <v>1071770.639370237</v>
      </c>
      <c r="F268" s="29" t="inlineStr">
        <is>
          <t>In-house</t>
        </is>
      </c>
    </row>
    <row r="269">
      <c r="A269" s="30">
        <f>A268+1</f>
        <v/>
      </c>
      <c r="B269" s="50" t="n">
        <v>14349.08707344706</v>
      </c>
      <c r="C269" s="51" t="n">
        <v>0.1755537950287973</v>
      </c>
      <c r="D269" s="50" t="n">
        <v>1290438.150437256</v>
      </c>
      <c r="E269" s="50" t="n">
        <v>1079537.809367676</v>
      </c>
      <c r="F269" s="29" t="inlineStr">
        <is>
          <t>In-house</t>
        </is>
      </c>
    </row>
    <row r="270">
      <c r="A270" s="30">
        <f>A269+1</f>
        <v/>
      </c>
      <c r="B270" s="50" t="n">
        <v>13280.19690648272</v>
      </c>
      <c r="C270" s="51" t="n">
        <v>0.2118632032460225</v>
      </c>
      <c r="D270" s="50" t="n">
        <v>1246291.197330963</v>
      </c>
      <c r="E270" s="50" t="n">
        <v>1050106.507296814</v>
      </c>
      <c r="F270" s="29" t="inlineStr">
        <is>
          <t>In-house</t>
        </is>
      </c>
    </row>
    <row r="271">
      <c r="A271" s="30">
        <f>A270+1</f>
        <v/>
      </c>
      <c r="B271" s="50" t="n">
        <v>13157.17004738342</v>
      </c>
      <c r="C271" s="51" t="n">
        <v>0.2158588069877926</v>
      </c>
      <c r="D271" s="50" t="n">
        <v>1240233.904623716</v>
      </c>
      <c r="E271" s="50" t="n">
        <v>1046068.312158649</v>
      </c>
      <c r="F271" s="29" t="inlineStr">
        <is>
          <t>In-house</t>
        </is>
      </c>
    </row>
    <row r="272">
      <c r="A272" s="30">
        <f>A271+1</f>
        <v/>
      </c>
      <c r="B272" s="50" t="n">
        <v>13451.34081157768</v>
      </c>
      <c r="C272" s="51" t="n">
        <v>0.238147933550762</v>
      </c>
      <c r="D272" s="50" t="n">
        <v>1324734.101167221</v>
      </c>
      <c r="E272" s="50" t="n">
        <v>1102401.776520986</v>
      </c>
      <c r="F272" s="29" t="inlineStr">
        <is>
          <t>In-house</t>
        </is>
      </c>
    </row>
    <row r="273">
      <c r="A273" s="30">
        <f>A272+1</f>
        <v/>
      </c>
      <c r="B273" s="50" t="n">
        <v>15115.56084891928</v>
      </c>
      <c r="C273" s="51" t="n">
        <v>0.16314599125265</v>
      </c>
      <c r="D273" s="50" t="n">
        <v>1348028.708484293</v>
      </c>
      <c r="E273" s="50" t="n">
        <v>1117931.514732367</v>
      </c>
      <c r="F273" s="29" t="inlineStr">
        <is>
          <t>In-house</t>
        </is>
      </c>
    </row>
    <row r="274">
      <c r="A274" s="30">
        <f>A273+1</f>
        <v/>
      </c>
      <c r="B274" s="50" t="n">
        <v>14757.57047285794</v>
      </c>
      <c r="C274" s="51" t="n">
        <v>0.2315291997421002</v>
      </c>
      <c r="D274" s="50" t="n">
        <v>1469067.388682293</v>
      </c>
      <c r="E274" s="50" t="n">
        <v>1198623.9681977</v>
      </c>
      <c r="F274" s="29" t="inlineStr">
        <is>
          <t>In-house</t>
        </is>
      </c>
    </row>
    <row r="275">
      <c r="A275" s="30">
        <f>A274+1</f>
        <v/>
      </c>
      <c r="B275" s="50" t="n">
        <v>15516.66681324435</v>
      </c>
      <c r="C275" s="51" t="n">
        <v>0.2405911746463135</v>
      </c>
      <c r="D275" s="50" t="n">
        <v>1584966.68984086</v>
      </c>
      <c r="E275" s="50" t="n">
        <v>1275890.168970078</v>
      </c>
      <c r="F275" s="29" t="inlineStr">
        <is>
          <t>In-house</t>
        </is>
      </c>
    </row>
    <row r="276">
      <c r="A276" s="30">
        <f>A275+1</f>
        <v/>
      </c>
      <c r="B276" s="50" t="n">
        <v>13478.86868679567</v>
      </c>
      <c r="C276" s="51" t="n">
        <v>0.2422647926505626</v>
      </c>
      <c r="D276" s="50" t="n">
        <v>1337403.352531601</v>
      </c>
      <c r="E276" s="50" t="n">
        <v>1110847.944097239</v>
      </c>
      <c r="F276" s="29" t="inlineStr">
        <is>
          <t>In-house</t>
        </is>
      </c>
    </row>
    <row r="277">
      <c r="A277" s="30">
        <f>A276+1</f>
        <v/>
      </c>
      <c r="B277" s="50" t="n">
        <v>13164.43867640426</v>
      </c>
      <c r="C277" s="51" t="n">
        <v>0.1984687194429043</v>
      </c>
      <c r="D277" s="50" t="n">
        <v>1204220.219638404</v>
      </c>
      <c r="E277" s="50" t="n">
        <v>1022059.188835108</v>
      </c>
      <c r="F277" s="29" t="inlineStr">
        <is>
          <t>In-house</t>
        </is>
      </c>
    </row>
    <row r="278">
      <c r="A278" s="30">
        <f>A277+1</f>
        <v/>
      </c>
      <c r="B278" s="50" t="n">
        <v>13996.26070069164</v>
      </c>
      <c r="C278" s="51" t="n">
        <v>0.2242246049039833</v>
      </c>
      <c r="D278" s="50" t="n">
        <v>1359447.964608265</v>
      </c>
      <c r="E278" s="50" t="n">
        <v>1125544.352148348</v>
      </c>
      <c r="F278" s="29" t="inlineStr">
        <is>
          <t>In-house</t>
        </is>
      </c>
    </row>
    <row r="279">
      <c r="A279" s="30">
        <f>A278+1</f>
        <v/>
      </c>
      <c r="B279" s="50" t="n">
        <v>14589.07157058512</v>
      </c>
      <c r="C279" s="51" t="n">
        <v>0.2289582252095176</v>
      </c>
      <c r="D279" s="50" t="n">
        <v>1442333.71387629</v>
      </c>
      <c r="E279" s="50" t="n">
        <v>1180801.518327032</v>
      </c>
      <c r="F279" s="29" t="inlineStr">
        <is>
          <t>In-house</t>
        </is>
      </c>
    </row>
    <row r="280">
      <c r="A280" s="30">
        <f>A279+1</f>
        <v/>
      </c>
      <c r="B280" s="50" t="n">
        <v>14106.56718926534</v>
      </c>
      <c r="C280" s="51" t="n">
        <v>0.2055666892618567</v>
      </c>
      <c r="D280" s="50" t="n">
        <v>1329971.921182467</v>
      </c>
      <c r="E280" s="50" t="n">
        <v>1105893.65653115</v>
      </c>
      <c r="F280" s="29" t="inlineStr">
        <is>
          <t>In-house</t>
        </is>
      </c>
    </row>
    <row r="281">
      <c r="A281" s="30">
        <f>A280+1</f>
        <v/>
      </c>
      <c r="B281" s="50" t="n">
        <v>13277.5792681136</v>
      </c>
      <c r="C281" s="51" t="n">
        <v>0.1956106922891787</v>
      </c>
      <c r="D281" s="50" t="n">
        <v>1211354.395927423</v>
      </c>
      <c r="E281" s="50" t="n">
        <v>1026815.306361121</v>
      </c>
      <c r="F281" s="29" t="inlineStr">
        <is>
          <t>In-house</t>
        </is>
      </c>
    </row>
    <row r="282">
      <c r="A282" s="30">
        <f>A281+1</f>
        <v/>
      </c>
      <c r="B282" s="50" t="n">
        <v>14936.40443821192</v>
      </c>
      <c r="C282" s="51" t="n">
        <v>0.2434408770640176</v>
      </c>
      <c r="D282" s="50" t="n">
        <v>1520533.700220168</v>
      </c>
      <c r="E282" s="50" t="n">
        <v>1232934.842556284</v>
      </c>
      <c r="F282" s="29" t="inlineStr">
        <is>
          <t>In-house</t>
        </is>
      </c>
    </row>
    <row r="283">
      <c r="A283" s="30">
        <f>A282+1</f>
        <v/>
      </c>
      <c r="B283" s="50" t="n">
        <v>13196.6210204536</v>
      </c>
      <c r="C283" s="51" t="n">
        <v>0.2361779402298713</v>
      </c>
      <c r="D283" s="50" t="n">
        <v>1289085.810207526</v>
      </c>
      <c r="E283" s="50" t="n">
        <v>1078636.249214522</v>
      </c>
      <c r="F283" s="29" t="inlineStr">
        <is>
          <t>In-house</t>
        </is>
      </c>
    </row>
    <row r="284">
      <c r="A284" s="30">
        <f>A283+1</f>
        <v/>
      </c>
      <c r="B284" s="50" t="n">
        <v>14289.4683040988</v>
      </c>
      <c r="C284" s="51" t="n">
        <v>0.1684523249397261</v>
      </c>
      <c r="D284" s="50" t="n">
        <v>1268020.874891683</v>
      </c>
      <c r="E284" s="50" t="n">
        <v>1064592.95900396</v>
      </c>
      <c r="F284" s="29" t="inlineStr">
        <is>
          <t>In-house</t>
        </is>
      </c>
    </row>
    <row r="285">
      <c r="A285" s="30">
        <f>A284+1</f>
        <v/>
      </c>
      <c r="B285" s="50" t="n">
        <v>15312.47847931756</v>
      </c>
      <c r="C285" s="51" t="n">
        <v>0.1763237732953362</v>
      </c>
      <c r="D285" s="50" t="n">
        <v>1400989.060318019</v>
      </c>
      <c r="E285" s="50" t="n">
        <v>1153238.415954851</v>
      </c>
      <c r="F285" s="29" t="inlineStr">
        <is>
          <t>In-house</t>
        </is>
      </c>
    </row>
    <row r="286">
      <c r="A286" s="30">
        <f>A285+1</f>
        <v/>
      </c>
      <c r="B286" s="50" t="n">
        <v>14498.11148316303</v>
      </c>
      <c r="C286" s="51" t="n">
        <v>0.2164169801309577</v>
      </c>
      <c r="D286" s="50" t="n">
        <v>1401469.642075376</v>
      </c>
      <c r="E286" s="50" t="n">
        <v>1153558.803793089</v>
      </c>
      <c r="F286" s="29" t="inlineStr">
        <is>
          <t>In-house</t>
        </is>
      </c>
    </row>
    <row r="287">
      <c r="A287" s="30">
        <f>A286+1</f>
        <v/>
      </c>
      <c r="B287" s="50" t="n">
        <v>13020.7520214327</v>
      </c>
      <c r="C287" s="51" t="n">
        <v>0.2261246522499865</v>
      </c>
      <c r="D287" s="50" t="n">
        <v>1245845.198974107</v>
      </c>
      <c r="E287" s="50" t="n">
        <v>1049809.17505891</v>
      </c>
      <c r="F287" s="29" t="inlineStr">
        <is>
          <t>In-house</t>
        </is>
      </c>
    </row>
    <row r="288">
      <c r="A288" s="30">
        <f>A287+1</f>
        <v/>
      </c>
      <c r="B288" s="50" t="n">
        <v>14585.46072805277</v>
      </c>
      <c r="C288" s="51" t="n">
        <v>0.2891504806415778</v>
      </c>
      <c r="D288" s="50" t="n">
        <v>1591986.385106446</v>
      </c>
      <c r="E288" s="50" t="n">
        <v>1280569.965813803</v>
      </c>
      <c r="F288" s="29" t="inlineStr">
        <is>
          <t>In-house</t>
        </is>
      </c>
    </row>
    <row r="289">
      <c r="A289" s="30">
        <f>A288+1</f>
        <v/>
      </c>
      <c r="B289" s="50" t="n">
        <v>15596.45996296113</v>
      </c>
      <c r="C289" s="51" t="n">
        <v>0.1779268461063212</v>
      </c>
      <c r="D289" s="50" t="n">
        <v>1436959.573419539</v>
      </c>
      <c r="E289" s="50" t="n">
        <v>1177218.758022531</v>
      </c>
      <c r="F289" s="29" t="inlineStr">
        <is>
          <t>In-house</t>
        </is>
      </c>
    </row>
    <row r="290">
      <c r="A290" s="30">
        <f>A289+1</f>
        <v/>
      </c>
      <c r="B290" s="50" t="n">
        <v>15207.74506253157</v>
      </c>
      <c r="C290" s="51" t="n">
        <v>0.1426701904544895</v>
      </c>
      <c r="D290" s="50" t="n">
        <v>1311188.65908148</v>
      </c>
      <c r="E290" s="50" t="n">
        <v>1093371.481797158</v>
      </c>
      <c r="F290" s="29" t="inlineStr">
        <is>
          <t>In-house</t>
        </is>
      </c>
    </row>
    <row r="291">
      <c r="A291" s="30">
        <f>A290+1</f>
        <v/>
      </c>
      <c r="B291" s="50" t="n">
        <v>13594.09167810927</v>
      </c>
      <c r="C291" s="51" t="n">
        <v>0.1966905826230138</v>
      </c>
      <c r="D291" s="50" t="n">
        <v>1250405.270420518</v>
      </c>
      <c r="E291" s="50" t="n">
        <v>1052849.22268985</v>
      </c>
      <c r="F291" s="29" t="inlineStr">
        <is>
          <t>In-house</t>
        </is>
      </c>
    </row>
    <row r="292">
      <c r="A292" s="30">
        <f>A291+1</f>
        <v/>
      </c>
      <c r="B292" s="50" t="n">
        <v>14174.46723893002</v>
      </c>
      <c r="C292" s="51" t="n">
        <v>0.1993880467880208</v>
      </c>
      <c r="D292" s="50" t="n">
        <v>1323924.227792248</v>
      </c>
      <c r="E292" s="50" t="n">
        <v>1101861.86093767</v>
      </c>
      <c r="F292" s="29" t="inlineStr">
        <is>
          <t>In-house</t>
        </is>
      </c>
    </row>
    <row r="293">
      <c r="A293" s="30">
        <f>A292+1</f>
        <v/>
      </c>
      <c r="B293" s="50" t="n">
        <v>12729.08147916153</v>
      </c>
      <c r="C293" s="51" t="n">
        <v>0.2111383587835041</v>
      </c>
      <c r="D293" s="50" t="n">
        <v>1179429.717392702</v>
      </c>
      <c r="E293" s="50" t="n">
        <v>1005532.187337973</v>
      </c>
      <c r="F293" s="29" t="inlineStr">
        <is>
          <t>In-house</t>
        </is>
      </c>
    </row>
    <row r="294">
      <c r="A294" s="30">
        <f>A293+1</f>
        <v/>
      </c>
      <c r="B294" s="50" t="n">
        <v>13699.93665293124</v>
      </c>
      <c r="C294" s="51" t="n">
        <v>0.2213145646436417</v>
      </c>
      <c r="D294" s="50" t="n">
        <v>1317164.282218837</v>
      </c>
      <c r="E294" s="50" t="n">
        <v>1097355.230555397</v>
      </c>
      <c r="F294" s="29" t="inlineStr">
        <is>
          <t>In-house</t>
        </is>
      </c>
    </row>
    <row r="295">
      <c r="A295" s="30">
        <f>A294+1</f>
        <v/>
      </c>
      <c r="B295" s="50" t="n">
        <v>14013.17227754589</v>
      </c>
      <c r="C295" s="51" t="n">
        <v>0.149806191063823</v>
      </c>
      <c r="D295" s="50" t="n">
        <v>1197356.355944708</v>
      </c>
      <c r="E295" s="50" t="n">
        <v>1017483.279705977</v>
      </c>
      <c r="F295" s="29" t="inlineStr">
        <is>
          <t>In-house</t>
        </is>
      </c>
    </row>
    <row r="296">
      <c r="A296" s="30">
        <f>A295+1</f>
        <v/>
      </c>
      <c r="B296" s="50" t="n">
        <v>13897.98025177378</v>
      </c>
      <c r="C296" s="51" t="n">
        <v>0.1954126153822396</v>
      </c>
      <c r="D296" s="50" t="n">
        <v>1282884.503647948</v>
      </c>
      <c r="E296" s="50" t="n">
        <v>1074502.044841471</v>
      </c>
      <c r="F296" s="29" t="inlineStr">
        <is>
          <t>In-house</t>
        </is>
      </c>
    </row>
    <row r="297">
      <c r="A297" s="30">
        <f>A296+1</f>
        <v/>
      </c>
      <c r="B297" s="50" t="n">
        <v>13841.66862301973</v>
      </c>
      <c r="C297" s="51" t="n">
        <v>0.2316459850485549</v>
      </c>
      <c r="D297" s="50" t="n">
        <v>1357749.59431068</v>
      </c>
      <c r="E297" s="50" t="n">
        <v>1124412.105283292</v>
      </c>
      <c r="F297" s="29" t="inlineStr">
        <is>
          <t>In-house</t>
        </is>
      </c>
    </row>
    <row r="298">
      <c r="A298" s="30">
        <f>A297+1</f>
        <v/>
      </c>
      <c r="B298" s="50" t="n">
        <v>13562.90027842877</v>
      </c>
      <c r="C298" s="51" t="n">
        <v>0.1980912190655222</v>
      </c>
      <c r="D298" s="50" t="n">
        <v>1249807.438810208</v>
      </c>
      <c r="E298" s="50" t="n">
        <v>1052450.668282977</v>
      </c>
      <c r="F298" s="29" t="inlineStr">
        <is>
          <t>In-house</t>
        </is>
      </c>
    </row>
    <row r="299">
      <c r="A299" s="30">
        <f>A298+1</f>
        <v/>
      </c>
      <c r="B299" s="50" t="n">
        <v>15617.27617287629</v>
      </c>
      <c r="C299" s="51" t="n">
        <v>0.2054761761036918</v>
      </c>
      <c r="D299" s="50" t="n">
        <v>1507394.175252891</v>
      </c>
      <c r="E299" s="50" t="n">
        <v>1224175.159244766</v>
      </c>
      <c r="F299" s="29" t="inlineStr">
        <is>
          <t>In-house</t>
        </is>
      </c>
    </row>
    <row r="300">
      <c r="A300" s="30">
        <f>A299+1</f>
        <v/>
      </c>
      <c r="B300" s="50" t="n">
        <v>15571.41465479215</v>
      </c>
      <c r="C300" s="51" t="n">
        <v>0.204533295135184</v>
      </c>
      <c r="D300" s="50" t="n">
        <v>1499642.505056496</v>
      </c>
      <c r="E300" s="50" t="n">
        <v>1219007.379113835</v>
      </c>
      <c r="F300" s="29" t="inlineStr">
        <is>
          <t>In-house</t>
        </is>
      </c>
    </row>
    <row r="301">
      <c r="A301" s="30">
        <f>A300+1</f>
        <v/>
      </c>
      <c r="B301" s="50" t="n">
        <v>14092.40092983869</v>
      </c>
      <c r="C301" s="51" t="n">
        <v>0.2022225654674314</v>
      </c>
      <c r="D301" s="50" t="n">
        <v>1320742.777130873</v>
      </c>
      <c r="E301" s="50" t="n">
        <v>1099740.893830087</v>
      </c>
      <c r="F301" s="29" t="inlineStr">
        <is>
          <t>In-house</t>
        </is>
      </c>
    </row>
    <row r="302">
      <c r="A302" s="30">
        <f>A301+1</f>
        <v/>
      </c>
      <c r="B302" s="50" t="n">
        <v>13367.19516265431</v>
      </c>
      <c r="C302" s="51" t="n">
        <v>0.1680578275401255</v>
      </c>
      <c r="D302" s="50" t="n">
        <v>1164142.475540782</v>
      </c>
      <c r="E302" s="50" t="n">
        <v>995340.6927700265</v>
      </c>
      <c r="F302" s="29" t="inlineStr">
        <is>
          <t>In-house</t>
        </is>
      </c>
    </row>
    <row r="303">
      <c r="A303" s="30">
        <f>A302+1</f>
        <v/>
      </c>
      <c r="B303" s="50" t="n">
        <v>14970.88719130752</v>
      </c>
      <c r="C303" s="51" t="n">
        <v>0.2062752163862361</v>
      </c>
      <c r="D303" s="50" t="n">
        <v>1433316.675582847</v>
      </c>
      <c r="E303" s="50" t="n">
        <v>1174790.159464736</v>
      </c>
      <c r="F303" s="29" t="inlineStr">
        <is>
          <t>In-house</t>
        </is>
      </c>
    </row>
    <row r="304">
      <c r="A304" s="30">
        <f>A303+1</f>
        <v/>
      </c>
      <c r="B304" s="50" t="n">
        <v>14703.91170354281</v>
      </c>
      <c r="C304" s="51" t="n">
        <v>0.2234810983369377</v>
      </c>
      <c r="D304" s="50" t="n">
        <v>1443013.833694994</v>
      </c>
      <c r="E304" s="50" t="n">
        <v>1181254.931539501</v>
      </c>
      <c r="F304" s="29" t="inlineStr">
        <is>
          <t>In-house</t>
        </is>
      </c>
    </row>
    <row r="305">
      <c r="A305" s="30">
        <f>A304+1</f>
        <v/>
      </c>
      <c r="B305" s="50" t="n">
        <v>14168.70742815597</v>
      </c>
      <c r="C305" s="51" t="n">
        <v>0.1515193954607825</v>
      </c>
      <c r="D305" s="50" t="n">
        <v>1217955.394305637</v>
      </c>
      <c r="E305" s="50" t="n">
        <v>1031215.971946597</v>
      </c>
      <c r="F305" s="29" t="inlineStr">
        <is>
          <t>In-house</t>
        </is>
      </c>
    </row>
    <row r="306">
      <c r="A306" s="30">
        <f>A305+1</f>
        <v/>
      </c>
      <c r="B306" s="50" t="n">
        <v>14359.0496346369</v>
      </c>
      <c r="C306" s="51" t="n">
        <v>0.1731904189943893</v>
      </c>
      <c r="D306" s="50" t="n">
        <v>1286300.943061673</v>
      </c>
      <c r="E306" s="50" t="n">
        <v>1076779.671117287</v>
      </c>
      <c r="F306" s="29" t="inlineStr">
        <is>
          <t>In-house</t>
        </is>
      </c>
    </row>
    <row r="307">
      <c r="A307" s="30">
        <f>A306+1</f>
        <v/>
      </c>
      <c r="B307" s="50" t="n">
        <v>13735.56922661266</v>
      </c>
      <c r="C307" s="51" t="n">
        <v>0.193288004790512</v>
      </c>
      <c r="D307" s="50" t="n">
        <v>1259417.873839288</v>
      </c>
      <c r="E307" s="50" t="n">
        <v>1058857.62496903</v>
      </c>
      <c r="F307" s="29" t="inlineStr">
        <is>
          <t>In-house</t>
        </is>
      </c>
    </row>
    <row r="308">
      <c r="A308" s="30">
        <f>A307+1</f>
        <v/>
      </c>
      <c r="B308" s="50" t="n">
        <v>12937.12656503656</v>
      </c>
      <c r="C308" s="51" t="n">
        <v>0.180150822508419</v>
      </c>
      <c r="D308" s="50" t="n">
        <v>1140355.793636475</v>
      </c>
      <c r="E308" s="50" t="n">
        <v>979482.9048338216</v>
      </c>
      <c r="F308" s="29" t="inlineStr">
        <is>
          <t>In-house</t>
        </is>
      </c>
    </row>
    <row r="309">
      <c r="A309" s="30">
        <f>A308+1</f>
        <v/>
      </c>
      <c r="B309" s="50" t="n">
        <v>13273.5256514096</v>
      </c>
      <c r="C309" s="51" t="n">
        <v>0.2287192948200023</v>
      </c>
      <c r="D309" s="50" t="n">
        <v>1282094.585164775</v>
      </c>
      <c r="E309" s="50" t="n">
        <v>1073975.432519355</v>
      </c>
      <c r="F309" s="29" t="inlineStr">
        <is>
          <t>In-house</t>
        </is>
      </c>
    </row>
    <row r="310">
      <c r="A310" s="30">
        <f>A309+1</f>
        <v/>
      </c>
      <c r="B310" s="50" t="n">
        <v>14746.61217156172</v>
      </c>
      <c r="C310" s="51" t="n">
        <v>0.1822130763626347</v>
      </c>
      <c r="D310" s="50" t="n">
        <v>1350605.718186676</v>
      </c>
      <c r="E310" s="50" t="n">
        <v>1119649.521200622</v>
      </c>
      <c r="F310" s="29" t="inlineStr">
        <is>
          <t>In-house</t>
        </is>
      </c>
    </row>
    <row r="311">
      <c r="A311" s="30">
        <f>A310+1</f>
        <v/>
      </c>
      <c r="B311" s="50" t="n">
        <v>15139.04822447462</v>
      </c>
      <c r="C311" s="51" t="n">
        <v>0.2199762566846979</v>
      </c>
      <c r="D311" s="50" t="n">
        <v>1486756.865579185</v>
      </c>
      <c r="E311" s="50" t="n">
        <v>1210416.952795628</v>
      </c>
      <c r="F311" s="29" t="inlineStr">
        <is>
          <t>In-house</t>
        </is>
      </c>
    </row>
    <row r="312">
      <c r="A312" s="30">
        <f>A311+1</f>
        <v/>
      </c>
      <c r="B312" s="50" t="n">
        <v>15633.31661657343</v>
      </c>
      <c r="C312" s="51" t="n">
        <v>0.1394490341815022</v>
      </c>
      <c r="D312" s="50" t="n">
        <v>1349579.436907379</v>
      </c>
      <c r="E312" s="50" t="n">
        <v>1118965.333681091</v>
      </c>
      <c r="F312" s="29" t="inlineStr">
        <is>
          <t>In-house</t>
        </is>
      </c>
    </row>
    <row r="313">
      <c r="A313" s="30">
        <f>A312+1</f>
        <v/>
      </c>
      <c r="B313" s="50" t="n">
        <v>12577.18746511952</v>
      </c>
      <c r="C313" s="51" t="n">
        <v>0.184711503610064</v>
      </c>
      <c r="D313" s="50" t="n">
        <v>1108456.761876718</v>
      </c>
      <c r="E313" s="50" t="n">
        <v>958216.8836606502</v>
      </c>
      <c r="F313" s="29" t="inlineStr">
        <is>
          <t>In-house</t>
        </is>
      </c>
    </row>
    <row r="314">
      <c r="A314" s="30">
        <f>A313+1</f>
        <v/>
      </c>
      <c r="B314" s="50" t="n">
        <v>13975.59025121612</v>
      </c>
      <c r="C314" s="51" t="n">
        <v>0.2104050191264756</v>
      </c>
      <c r="D314" s="50" t="n">
        <v>1325473.448425778</v>
      </c>
      <c r="E314" s="50" t="n">
        <v>1102894.674693357</v>
      </c>
      <c r="F314" s="29" t="inlineStr">
        <is>
          <t>In-house</t>
        </is>
      </c>
    </row>
    <row r="315">
      <c r="A315" s="30">
        <f>A314+1</f>
        <v/>
      </c>
      <c r="B315" s="50" t="n">
        <v>16238.30850161956</v>
      </c>
      <c r="C315" s="51" t="n">
        <v>0.1932053406316293</v>
      </c>
      <c r="D315" s="50" t="n">
        <v>1548604.59764932</v>
      </c>
      <c r="E315" s="50" t="n">
        <v>1251648.774175718</v>
      </c>
      <c r="F315" s="29" t="inlineStr">
        <is>
          <t>In-house</t>
        </is>
      </c>
    </row>
    <row r="316">
      <c r="A316" s="30">
        <f>A315+1</f>
        <v/>
      </c>
      <c r="B316" s="50" t="n">
        <v>12873.03140573463</v>
      </c>
      <c r="C316" s="51" t="n">
        <v>0.1354342997307782</v>
      </c>
      <c r="D316" s="50" t="n">
        <v>1045557.118100482</v>
      </c>
      <c r="E316" s="50" t="n">
        <v>916283.7878098262</v>
      </c>
      <c r="F316" s="29" t="inlineStr">
        <is>
          <t>In-house</t>
        </is>
      </c>
    </row>
    <row r="317">
      <c r="A317" s="30">
        <f>A316+1</f>
        <v/>
      </c>
      <c r="B317" s="50" t="n">
        <v>14722.40417667812</v>
      </c>
      <c r="C317" s="51" t="n">
        <v>0.2338115213420565</v>
      </c>
      <c r="D317" s="50" t="n">
        <v>1470357.354265166</v>
      </c>
      <c r="E317" s="50" t="n">
        <v>1199483.945252949</v>
      </c>
      <c r="F317" s="29" t="inlineStr">
        <is>
          <t>In-house</t>
        </is>
      </c>
    </row>
    <row r="318">
      <c r="A318" s="30">
        <f>A317+1</f>
        <v/>
      </c>
      <c r="B318" s="50" t="n">
        <v>15930.11580801433</v>
      </c>
      <c r="C318" s="51" t="n">
        <v>0.1940322830300093</v>
      </c>
      <c r="D318" s="50" t="n">
        <v>1515060.390602905</v>
      </c>
      <c r="E318" s="50" t="n">
        <v>1229285.969478108</v>
      </c>
      <c r="F318" s="29" t="inlineStr">
        <is>
          <t>In-house</t>
        </is>
      </c>
    </row>
    <row r="319">
      <c r="A319" s="30">
        <f>A318+1</f>
        <v/>
      </c>
      <c r="B319" s="50" t="n">
        <v>13667.64677345054</v>
      </c>
      <c r="C319" s="51" t="n">
        <v>0.2334441125364961</v>
      </c>
      <c r="D319" s="50" t="n">
        <v>1340621.407981601</v>
      </c>
      <c r="E319" s="50" t="n">
        <v>1112993.314397239</v>
      </c>
      <c r="F319" s="29" t="inlineStr">
        <is>
          <t>In-house</t>
        </is>
      </c>
    </row>
    <row r="320">
      <c r="A320" s="30">
        <f>A319+1</f>
        <v/>
      </c>
      <c r="B320" s="50" t="n">
        <v>15042.5226175162</v>
      </c>
      <c r="C320" s="51" t="n">
        <v>0.1110973869435702</v>
      </c>
      <c r="D320" s="50" t="n">
        <v>1223789.900599644</v>
      </c>
      <c r="E320" s="50" t="n">
        <v>1035105.642809267</v>
      </c>
      <c r="F320" s="29" t="inlineStr">
        <is>
          <t>In-house</t>
        </is>
      </c>
    </row>
    <row r="321">
      <c r="A321" s="30">
        <f>A320+1</f>
        <v/>
      </c>
      <c r="B321" s="50" t="n">
        <v>13423.11376406834</v>
      </c>
      <c r="C321" s="51" t="n">
        <v>0.1665201045468584</v>
      </c>
      <c r="D321" s="50" t="n">
        <v>1167214.562093163</v>
      </c>
      <c r="E321" s="50" t="n">
        <v>997388.7504716136</v>
      </c>
      <c r="F321" s="29" t="inlineStr">
        <is>
          <t>In-house</t>
        </is>
      </c>
    </row>
    <row r="322">
      <c r="A322" s="30">
        <f>A321+1</f>
        <v/>
      </c>
      <c r="B322" s="50" t="n">
        <v>13800.28005114759</v>
      </c>
      <c r="C322" s="51" t="n">
        <v>0.2645984024093834</v>
      </c>
      <c r="D322" s="50" t="n">
        <v>1429489.758324537</v>
      </c>
      <c r="E322" s="50" t="n">
        <v>1172238.88129253</v>
      </c>
      <c r="F322" s="29" t="inlineStr">
        <is>
          <t>In-house</t>
        </is>
      </c>
    </row>
    <row r="323">
      <c r="A323" s="30">
        <f>A322+1</f>
        <v/>
      </c>
      <c r="B323" s="50" t="n">
        <v>13881.27827293887</v>
      </c>
      <c r="C323" s="51" t="n">
        <v>0.2667199708804747</v>
      </c>
      <c r="D323" s="50" t="n">
        <v>1444881.951916693</v>
      </c>
      <c r="E323" s="50" t="n">
        <v>1182500.343687301</v>
      </c>
      <c r="F323" s="29" t="inlineStr">
        <is>
          <t>In-house</t>
        </is>
      </c>
    </row>
    <row r="324">
      <c r="A324" s="30">
        <f>A323+1</f>
        <v/>
      </c>
      <c r="B324" s="50" t="n">
        <v>14063.00115334479</v>
      </c>
      <c r="C324" s="51" t="n">
        <v>0.1934603042969864</v>
      </c>
      <c r="D324" s="50" t="n">
        <v>1297663.981574571</v>
      </c>
      <c r="E324" s="50" t="n">
        <v>1084355.030125886</v>
      </c>
      <c r="F324" s="29" t="inlineStr">
        <is>
          <t>In-house</t>
        </is>
      </c>
    </row>
    <row r="325">
      <c r="A325" s="30">
        <f>A324+1</f>
        <v/>
      </c>
      <c r="B325" s="50" t="n">
        <v>13809.58580629678</v>
      </c>
      <c r="C325" s="51" t="n">
        <v>0.2151745000742215</v>
      </c>
      <c r="D325" s="50" t="n">
        <v>1316502.794402177</v>
      </c>
      <c r="E325" s="50" t="n">
        <v>1096914.238677623</v>
      </c>
      <c r="F325" s="29" t="inlineStr">
        <is>
          <t>In-house</t>
        </is>
      </c>
    </row>
    <row r="326">
      <c r="A326" s="30">
        <f>A325+1</f>
        <v/>
      </c>
      <c r="B326" s="50" t="n">
        <v>13811.22431887586</v>
      </c>
      <c r="C326" s="51" t="n">
        <v>0.1548290950458012</v>
      </c>
      <c r="D326" s="50" t="n">
        <v>1185839.63670851</v>
      </c>
      <c r="E326" s="50" t="n">
        <v>1009805.466881845</v>
      </c>
      <c r="F326" s="29" t="inlineStr">
        <is>
          <t>In-house</t>
        </is>
      </c>
    </row>
    <row r="327">
      <c r="A327" s="30">
        <f>A326+1</f>
        <v/>
      </c>
      <c r="B327" s="50" t="n">
        <v>15029.14064483531</v>
      </c>
      <c r="C327" s="51" t="n">
        <v>0.194477565680251</v>
      </c>
      <c r="D327" s="50" t="n">
        <v>1411833.5393765</v>
      </c>
      <c r="E327" s="50" t="n">
        <v>1160468.068660505</v>
      </c>
      <c r="F327" s="29" t="inlineStr">
        <is>
          <t>In-house</t>
        </is>
      </c>
    </row>
    <row r="328">
      <c r="A328" s="30">
        <f>A327+1</f>
        <v/>
      </c>
      <c r="B328" s="50" t="n">
        <v>13738.13948645157</v>
      </c>
      <c r="C328" s="51" t="n">
        <v>0.1788754458872132</v>
      </c>
      <c r="D328" s="50" t="n">
        <v>1228591.010116638</v>
      </c>
      <c r="E328" s="50" t="n">
        <v>1038306.382487264</v>
      </c>
      <c r="F328" s="29" t="inlineStr">
        <is>
          <t>In-house</t>
        </is>
      </c>
    </row>
    <row r="329">
      <c r="A329" s="30">
        <f>A328+1</f>
        <v/>
      </c>
      <c r="B329" s="50" t="n">
        <v>12767.26868310182</v>
      </c>
      <c r="C329" s="51" t="n">
        <v>0.1642217942469081</v>
      </c>
      <c r="D329" s="50" t="n">
        <v>1089615.54506137</v>
      </c>
      <c r="E329" s="50" t="n">
        <v>945656.0724504185</v>
      </c>
      <c r="F329" s="29" t="inlineStr">
        <is>
          <t>In-house</t>
        </is>
      </c>
    </row>
    <row r="330">
      <c r="A330" s="30">
        <f>A329+1</f>
        <v/>
      </c>
      <c r="B330" s="50" t="n">
        <v>13891.19136585714</v>
      </c>
      <c r="C330" s="51" t="n">
        <v>0.20473971563436</v>
      </c>
      <c r="D330" s="50" t="n">
        <v>1302798.801257662</v>
      </c>
      <c r="E330" s="50" t="n">
        <v>1087778.243247946</v>
      </c>
      <c r="F330" s="29" t="inlineStr">
        <is>
          <t>In-house</t>
        </is>
      </c>
    </row>
    <row r="331">
      <c r="A331" s="30">
        <f>A330+1</f>
        <v/>
      </c>
      <c r="B331" s="50" t="n">
        <v>14049.05112089141</v>
      </c>
      <c r="C331" s="51" t="n">
        <v>0.2177996835517502</v>
      </c>
      <c r="D331" s="50" t="n">
        <v>1351040.234386756</v>
      </c>
      <c r="E331" s="50" t="n">
        <v>1119939.198667343</v>
      </c>
      <c r="F331" s="29" t="inlineStr">
        <is>
          <t>In-house</t>
        </is>
      </c>
    </row>
    <row r="332">
      <c r="A332" s="30">
        <f>A331+1</f>
        <v/>
      </c>
      <c r="B332" s="50" t="n">
        <v>14818.87346903376</v>
      </c>
      <c r="C332" s="51" t="n">
        <v>0.2387985464358059</v>
      </c>
      <c r="D332" s="50" t="n">
        <v>1494457.968147841</v>
      </c>
      <c r="E332" s="50" t="n">
        <v>1215551.021174732</v>
      </c>
      <c r="F332" s="29" t="inlineStr">
        <is>
          <t>In-house</t>
        </is>
      </c>
    </row>
    <row r="333">
      <c r="A333" s="30">
        <f>A332+1</f>
        <v/>
      </c>
      <c r="B333" s="50" t="n">
        <v>13112.0986171103</v>
      </c>
      <c r="C333" s="51" t="n">
        <v>0.2472006073531018</v>
      </c>
      <c r="D333" s="50" t="n">
        <v>1302948.10436801</v>
      </c>
      <c r="E333" s="50" t="n">
        <v>1087877.778654845</v>
      </c>
      <c r="F333" s="29" t="inlineStr">
        <is>
          <t>In-house</t>
        </is>
      </c>
    </row>
    <row r="334">
      <c r="A334" s="30">
        <f>A333+1</f>
        <v/>
      </c>
      <c r="B334" s="50" t="n">
        <v>13086.77654209025</v>
      </c>
      <c r="C334" s="51" t="n">
        <v>0.2110440389660755</v>
      </c>
      <c r="D334" s="50" t="n">
        <v>1221614.076659361</v>
      </c>
      <c r="E334" s="50" t="n">
        <v>1033655.093515746</v>
      </c>
      <c r="F334" s="29" t="inlineStr">
        <is>
          <t>In-house</t>
        </is>
      </c>
    </row>
    <row r="335">
      <c r="A335" s="30">
        <f>A334+1</f>
        <v/>
      </c>
      <c r="B335" s="50" t="n">
        <v>15403.41852652022</v>
      </c>
      <c r="C335" s="51" t="n">
        <v>0.2180914401186573</v>
      </c>
      <c r="D335" s="50" t="n">
        <v>1513721.14497263</v>
      </c>
      <c r="E335" s="50" t="n">
        <v>1228393.139057925</v>
      </c>
      <c r="F335" s="29" t="inlineStr">
        <is>
          <t>In-house</t>
        </is>
      </c>
    </row>
    <row r="336">
      <c r="A336" s="30">
        <f>A335+1</f>
        <v/>
      </c>
      <c r="B336" s="50" t="n">
        <v>13834.39741734868</v>
      </c>
      <c r="C336" s="51" t="n">
        <v>0.1747152426256629</v>
      </c>
      <c r="D336" s="50" t="n">
        <v>1230554.742196261</v>
      </c>
      <c r="E336" s="50" t="n">
        <v>1039615.537207012</v>
      </c>
      <c r="F336" s="29" t="inlineStr">
        <is>
          <t>In-house</t>
        </is>
      </c>
    </row>
    <row r="337">
      <c r="A337" s="30">
        <f>A336+1</f>
        <v/>
      </c>
      <c r="B337" s="50" t="n">
        <v>12911.72176195678</v>
      </c>
      <c r="C337" s="51" t="n">
        <v>0.2026367896230516</v>
      </c>
      <c r="D337" s="50" t="n">
        <v>1183393.141134941</v>
      </c>
      <c r="E337" s="50" t="n">
        <v>1008174.469832799</v>
      </c>
      <c r="F337" s="29" t="inlineStr">
        <is>
          <t>In-house</t>
        </is>
      </c>
    </row>
    <row r="338">
      <c r="A338" s="30">
        <f>A337+1</f>
        <v/>
      </c>
      <c r="B338" s="50" t="n">
        <v>12043.76212091809</v>
      </c>
      <c r="C338" s="51" t="n">
        <v>0.2193718747398294</v>
      </c>
      <c r="D338" s="50" t="n">
        <v>1114349.634727533</v>
      </c>
      <c r="E338" s="50" t="n">
        <v>962145.4655611935</v>
      </c>
      <c r="F338" s="29" t="inlineStr">
        <is>
          <t>In-house</t>
        </is>
      </c>
    </row>
    <row r="339">
      <c r="A339" s="30">
        <f>A338+1</f>
        <v/>
      </c>
      <c r="B339" s="50" t="n">
        <v>15338.16629390356</v>
      </c>
      <c r="C339" s="51" t="n">
        <v>0.1635401232979853</v>
      </c>
      <c r="D339" s="50" t="n">
        <v>1373649.351112784</v>
      </c>
      <c r="E339" s="50" t="n">
        <v>1135011.943151361</v>
      </c>
      <c r="F339" s="29" t="inlineStr">
        <is>
          <t>In-house</t>
        </is>
      </c>
    </row>
    <row r="340">
      <c r="A340" s="30">
        <f>A339+1</f>
        <v/>
      </c>
      <c r="B340" s="50" t="n">
        <v>13011.6336560659</v>
      </c>
      <c r="C340" s="51" t="n">
        <v>0.1647088311854887</v>
      </c>
      <c r="D340" s="50" t="n">
        <v>1117736.362542958</v>
      </c>
      <c r="E340" s="50" t="n">
        <v>964403.2841048106</v>
      </c>
      <c r="F340" s="29" t="inlineStr">
        <is>
          <t>In-house</t>
        </is>
      </c>
    </row>
    <row r="341">
      <c r="A341" s="30">
        <f>A340+1</f>
        <v/>
      </c>
      <c r="B341" s="50" t="n">
        <v>15733.17817684192</v>
      </c>
      <c r="C341" s="51" t="n">
        <v>0.1567736094208203</v>
      </c>
      <c r="D341" s="50" t="n">
        <v>1401264.761421844</v>
      </c>
      <c r="E341" s="50" t="n">
        <v>1153422.216690734</v>
      </c>
      <c r="F341" s="29" t="inlineStr">
        <is>
          <t>In-house</t>
        </is>
      </c>
    </row>
    <row r="342">
      <c r="A342" s="30">
        <f>A341+1</f>
        <v/>
      </c>
      <c r="B342" s="50" t="n">
        <v>14560.05988909712</v>
      </c>
      <c r="C342" s="51" t="n">
        <v>0.1788508788273604</v>
      </c>
      <c r="D342" s="50" t="n">
        <v>1321714.381681059</v>
      </c>
      <c r="E342" s="50" t="n">
        <v>1100388.630196878</v>
      </c>
      <c r="F342" s="29" t="inlineStr">
        <is>
          <t>In-house</t>
        </is>
      </c>
    </row>
    <row r="343">
      <c r="A343" s="30">
        <f>A342+1</f>
        <v/>
      </c>
      <c r="B343" s="50" t="n">
        <v>12578.8774242292</v>
      </c>
      <c r="C343" s="51" t="n">
        <v>0.1951858224406747</v>
      </c>
      <c r="D343" s="50" t="n">
        <v>1129454.454046075</v>
      </c>
      <c r="E343" s="50" t="n">
        <v>972215.3451068883</v>
      </c>
      <c r="F343" s="29" t="inlineStr">
        <is>
          <t>In-house</t>
        </is>
      </c>
    </row>
    <row r="344">
      <c r="A344" s="30">
        <f>A343+1</f>
        <v/>
      </c>
      <c r="B344" s="50" t="n">
        <v>12815.90857143783</v>
      </c>
      <c r="C344" s="51" t="n">
        <v>0.2276835496244662</v>
      </c>
      <c r="D344" s="50" t="n">
        <v>1224364.264543632</v>
      </c>
      <c r="E344" s="50" t="n">
        <v>1035488.552105259</v>
      </c>
      <c r="F344" s="29" t="inlineStr">
        <is>
          <t>In-house</t>
        </is>
      </c>
    </row>
    <row r="345">
      <c r="A345" s="30">
        <f>A344+1</f>
        <v/>
      </c>
      <c r="B345" s="50" t="n">
        <v>13912.09954950068</v>
      </c>
      <c r="C345" s="51" t="n">
        <v>0.1708077093773733</v>
      </c>
      <c r="D345" s="50" t="n">
        <v>1230900.958598084</v>
      </c>
      <c r="E345" s="50" t="n">
        <v>1039846.348141561</v>
      </c>
      <c r="F345" s="29" t="inlineStr">
        <is>
          <t>In-house</t>
        </is>
      </c>
    </row>
    <row r="346">
      <c r="A346" s="30">
        <f>A345+1</f>
        <v/>
      </c>
      <c r="B346" s="50" t="n">
        <v>14132.09487289582</v>
      </c>
      <c r="C346" s="51" t="n">
        <v>0.1435902138700434</v>
      </c>
      <c r="D346" s="50" t="n">
        <v>1197129.104793659</v>
      </c>
      <c r="E346" s="50" t="n">
        <v>1017331.778938611</v>
      </c>
      <c r="F346" s="29" t="inlineStr">
        <is>
          <t>In-house</t>
        </is>
      </c>
    </row>
    <row r="347">
      <c r="A347" s="30">
        <f>A346+1</f>
        <v/>
      </c>
      <c r="B347" s="50" t="n">
        <v>15594.77843443101</v>
      </c>
      <c r="C347" s="51" t="n">
        <v>0.1948497016774418</v>
      </c>
      <c r="D347" s="50" t="n">
        <v>1478268.152240999</v>
      </c>
      <c r="E347" s="50" t="n">
        <v>1204757.810570171</v>
      </c>
      <c r="F347" s="29" t="inlineStr">
        <is>
          <t>In-house</t>
        </is>
      </c>
    </row>
    <row r="348">
      <c r="A348" s="30">
        <f>A347+1</f>
        <v/>
      </c>
      <c r="B348" s="50" t="n">
        <v>14328.88975162386</v>
      </c>
      <c r="C348" s="51" t="n">
        <v>0.2194548415645245</v>
      </c>
      <c r="D348" s="50" t="n">
        <v>1388373.414460278</v>
      </c>
      <c r="E348" s="50" t="n">
        <v>1144827.985383024</v>
      </c>
      <c r="F348" s="29" t="inlineStr">
        <is>
          <t>In-house</t>
        </is>
      </c>
    </row>
    <row r="349">
      <c r="A349" s="30">
        <f>A348+1</f>
        <v/>
      </c>
      <c r="B349" s="50" t="n">
        <v>14201.68334979575</v>
      </c>
      <c r="C349" s="51" t="n">
        <v>0.1911240290917822</v>
      </c>
      <c r="D349" s="50" t="n">
        <v>1308450.601074236</v>
      </c>
      <c r="E349" s="50" t="n">
        <v>1091546.109792329</v>
      </c>
      <c r="F349" s="29" t="inlineStr">
        <is>
          <t>In-house</t>
        </is>
      </c>
    </row>
    <row r="350">
      <c r="A350" s="30">
        <f>A349+1</f>
        <v/>
      </c>
      <c r="B350" s="50" t="n">
        <v>13921.46761430267</v>
      </c>
      <c r="C350" s="51" t="n">
        <v>0.2026454310792362</v>
      </c>
      <c r="D350" s="50" t="n">
        <v>1301677.049075283</v>
      </c>
      <c r="E350" s="50" t="n">
        <v>1087030.408459694</v>
      </c>
      <c r="F350" s="29" t="inlineStr">
        <is>
          <t>In-house</t>
        </is>
      </c>
    </row>
    <row r="351">
      <c r="A351" s="30">
        <f>A350+1</f>
        <v/>
      </c>
      <c r="B351" s="50" t="n">
        <v>13756.32374850332</v>
      </c>
      <c r="C351" s="51" t="n">
        <v>0.2109516819342935</v>
      </c>
      <c r="D351" s="50" t="n">
        <v>1300734.469022398</v>
      </c>
      <c r="E351" s="50" t="n">
        <v>1086402.02175777</v>
      </c>
      <c r="F351" s="29" t="inlineStr">
        <is>
          <t>In-house</t>
        </is>
      </c>
    </row>
    <row r="352">
      <c r="A352" s="30">
        <f>A351+1</f>
        <v/>
      </c>
      <c r="B352" s="50" t="n">
        <v>12175.43724539703</v>
      </c>
      <c r="C352" s="51" t="n">
        <v>0.1890655637958531</v>
      </c>
      <c r="D352" s="50" t="n">
        <v>1070885.530252682</v>
      </c>
      <c r="E352" s="50" t="n">
        <v>933169.3959112929</v>
      </c>
      <c r="F352" s="29" t="inlineStr">
        <is>
          <t>In-house</t>
        </is>
      </c>
    </row>
    <row r="353">
      <c r="A353" s="30">
        <f>A352+1</f>
        <v/>
      </c>
      <c r="B353" s="50" t="n">
        <v>13990.13123663222</v>
      </c>
      <c r="C353" s="51" t="n">
        <v>0.1680293187700394</v>
      </c>
      <c r="D353" s="50" t="n">
        <v>1233658.180535689</v>
      </c>
      <c r="E353" s="50" t="n">
        <v>1041684.496099964</v>
      </c>
      <c r="F353" s="29" t="inlineStr">
        <is>
          <t>In-house</t>
        </is>
      </c>
    </row>
    <row r="354">
      <c r="A354" s="30">
        <f>A353+1</f>
        <v/>
      </c>
      <c r="B354" s="50" t="n">
        <v>14857.30895851304</v>
      </c>
      <c r="C354" s="51" t="n">
        <v>0.1764768267040296</v>
      </c>
      <c r="D354" s="50" t="n">
        <v>1349921.7570187</v>
      </c>
      <c r="E354" s="50" t="n">
        <v>1119193.547088639</v>
      </c>
      <c r="F354" s="29" t="inlineStr">
        <is>
          <t>In-house</t>
        </is>
      </c>
    </row>
    <row r="355">
      <c r="A355" s="30">
        <f>A354+1</f>
        <v/>
      </c>
      <c r="B355" s="50" t="n">
        <v>12951.48227360036</v>
      </c>
      <c r="C355" s="51" t="n">
        <v>0.1713729122949644</v>
      </c>
      <c r="D355" s="50" t="n">
        <v>1124330.911487263</v>
      </c>
      <c r="E355" s="50" t="n">
        <v>968799.6500676803</v>
      </c>
      <c r="F355" s="29" t="inlineStr">
        <is>
          <t>In-house</t>
        </is>
      </c>
    </row>
    <row r="356">
      <c r="A356" s="30">
        <f>A355+1</f>
        <v/>
      </c>
      <c r="B356" s="50" t="n">
        <v>13813.98269260573</v>
      </c>
      <c r="C356" s="51" t="n">
        <v>0.1736433480161873</v>
      </c>
      <c r="D356" s="50" t="n">
        <v>1225958.368967782</v>
      </c>
      <c r="E356" s="50" t="n">
        <v>1036551.288388026</v>
      </c>
      <c r="F356" s="29" t="inlineStr">
        <is>
          <t>In-house</t>
        </is>
      </c>
    </row>
    <row r="357">
      <c r="A357" s="30">
        <f>A356+1</f>
        <v/>
      </c>
      <c r="B357" s="50" t="n">
        <v>14936.54649770225</v>
      </c>
      <c r="C357" s="51" t="n">
        <v>0.2096201723923473</v>
      </c>
      <c r="D357" s="50" t="n">
        <v>1437330.604504134</v>
      </c>
      <c r="E357" s="50" t="n">
        <v>1177466.112078928</v>
      </c>
      <c r="F357" s="29" t="inlineStr">
        <is>
          <t>In-house</t>
        </is>
      </c>
    </row>
    <row r="358">
      <c r="A358" s="30">
        <f>A357+1</f>
        <v/>
      </c>
      <c r="B358" s="50" t="n">
        <v>15888.767363127</v>
      </c>
      <c r="C358" s="51" t="n">
        <v>0.2252751988744599</v>
      </c>
      <c r="D358" s="50" t="n">
        <v>1590478.19291748</v>
      </c>
      <c r="E358" s="50" t="n">
        <v>1279564.504354492</v>
      </c>
      <c r="F358" s="29" t="inlineStr">
        <is>
          <t>In-house</t>
        </is>
      </c>
    </row>
    <row r="359">
      <c r="A359" s="30">
        <f>A358+1</f>
        <v/>
      </c>
      <c r="B359" s="50" t="n">
        <v>12940.31346200376</v>
      </c>
      <c r="C359" s="51" t="n">
        <v>0.2174583734912331</v>
      </c>
      <c r="D359" s="50" t="n">
        <v>1217743.273446899</v>
      </c>
      <c r="E359" s="50" t="n">
        <v>1031074.558040771</v>
      </c>
      <c r="F359" s="29" t="inlineStr">
        <is>
          <t>In-house</t>
        </is>
      </c>
    </row>
    <row r="360">
      <c r="A360" s="30">
        <f>A359+1</f>
        <v/>
      </c>
      <c r="B360" s="50" t="n">
        <v>12690.99695133964</v>
      </c>
      <c r="C360" s="51" t="n">
        <v>0.2361243075896358</v>
      </c>
      <c r="D360" s="50" t="n">
        <v>1226981.068409745</v>
      </c>
      <c r="E360" s="50" t="n">
        <v>1037233.088016002</v>
      </c>
      <c r="F360" s="29" t="inlineStr">
        <is>
          <t>In-house</t>
        </is>
      </c>
    </row>
    <row r="361">
      <c r="A361" s="30">
        <f>A360+1</f>
        <v/>
      </c>
      <c r="B361" s="50" t="n">
        <v>13864.08865947419</v>
      </c>
      <c r="C361" s="51" t="n">
        <v>0.2190707414363796</v>
      </c>
      <c r="D361" s="50" t="n">
        <v>1331799.504739406</v>
      </c>
      <c r="E361" s="50" t="n">
        <v>1107112.045569109</v>
      </c>
      <c r="F361" s="29" t="inlineStr">
        <is>
          <t>In-house</t>
        </is>
      </c>
    </row>
    <row r="362">
      <c r="A362" s="30">
        <f>A361+1</f>
        <v/>
      </c>
      <c r="B362" s="50" t="n">
        <v>14034.75159999808</v>
      </c>
      <c r="C362" s="51" t="n">
        <v>0.1583684198138826</v>
      </c>
      <c r="D362" s="50" t="n">
        <v>1217895.517980977</v>
      </c>
      <c r="E362" s="50" t="n">
        <v>1031176.054396823</v>
      </c>
      <c r="F362" s="29" t="inlineStr">
        <is>
          <t>In-house</t>
        </is>
      </c>
    </row>
    <row r="363">
      <c r="A363" s="30">
        <f>A362+1</f>
        <v/>
      </c>
      <c r="B363" s="50" t="n">
        <v>13856.9268963408</v>
      </c>
      <c r="C363" s="51" t="n">
        <v>0.166915103374881</v>
      </c>
      <c r="D363" s="50" t="n">
        <v>1216406.511251303</v>
      </c>
      <c r="E363" s="50" t="n">
        <v>1030183.383243707</v>
      </c>
      <c r="F363" s="29" t="inlineStr">
        <is>
          <t>In-house</t>
        </is>
      </c>
    </row>
    <row r="364">
      <c r="A364" s="30">
        <f>A363+1</f>
        <v/>
      </c>
      <c r="B364" s="50" t="n">
        <v>13975.43589161392</v>
      </c>
      <c r="C364" s="51" t="n">
        <v>0.168980109222698</v>
      </c>
      <c r="D364" s="50" t="n">
        <v>1234062.830531033</v>
      </c>
      <c r="E364" s="50" t="n">
        <v>1041954.262763527</v>
      </c>
      <c r="F364" s="29" t="inlineStr">
        <is>
          <t>In-house</t>
        </is>
      </c>
    </row>
    <row r="365">
      <c r="A365" s="30">
        <f>A364+1</f>
        <v/>
      </c>
      <c r="B365" s="50" t="n">
        <v>13378.78093503999</v>
      </c>
      <c r="C365" s="51" t="n">
        <v>0.199043459726965</v>
      </c>
      <c r="D365" s="50" t="n">
        <v>1230408.538741143</v>
      </c>
      <c r="E365" s="50" t="n">
        <v>1039518.068236934</v>
      </c>
      <c r="F365" s="29" t="inlineStr">
        <is>
          <t>In-house</t>
        </is>
      </c>
    </row>
    <row r="366">
      <c r="A366" s="30">
        <f>A365+1</f>
        <v/>
      </c>
      <c r="B366" s="50" t="n">
        <v>12731.6424446224</v>
      </c>
      <c r="C366" s="51" t="n">
        <v>0.2200483538308395</v>
      </c>
      <c r="D366" s="50" t="n">
        <v>1198186.87353175</v>
      </c>
      <c r="E366" s="50" t="n">
        <v>1018036.958097338</v>
      </c>
      <c r="F366" s="29" t="inlineStr">
        <is>
          <t>In-house</t>
        </is>
      </c>
    </row>
    <row r="367">
      <c r="A367" s="30">
        <f>A366+1</f>
        <v/>
      </c>
      <c r="B367" s="50" t="n">
        <v>12384.69005327458</v>
      </c>
      <c r="C367" s="51" t="n">
        <v>0.1923289910892284</v>
      </c>
      <c r="D367" s="50" t="n">
        <v>1101329.830185485</v>
      </c>
      <c r="E367" s="50" t="n">
        <v>953465.5958664949</v>
      </c>
      <c r="F367" s="29" t="inlineStr">
        <is>
          <t>In-house</t>
        </is>
      </c>
    </row>
    <row r="368">
      <c r="A368" s="30">
        <f>A367+1</f>
        <v/>
      </c>
      <c r="B368" s="50" t="n">
        <v>13787.55135728893</v>
      </c>
      <c r="C368" s="51" t="n">
        <v>0.2243182037171017</v>
      </c>
      <c r="D368" s="50" t="n">
        <v>1334484.176562164</v>
      </c>
      <c r="E368" s="50" t="n">
        <v>1108901.826784281</v>
      </c>
      <c r="F368" s="29" t="inlineStr">
        <is>
          <t>In-house</t>
        </is>
      </c>
    </row>
    <row r="369">
      <c r="A369" s="30">
        <f>A368+1</f>
        <v/>
      </c>
      <c r="B369" s="50" t="n">
        <v>15080.50691406015</v>
      </c>
      <c r="C369" s="51" t="n">
        <v>0.2201929889412055</v>
      </c>
      <c r="D369" s="50" t="n">
        <v>1480270.458620142</v>
      </c>
      <c r="E369" s="50" t="n">
        <v>1206092.6814896</v>
      </c>
      <c r="F369" s="29" t="inlineStr">
        <is>
          <t>In-house</t>
        </is>
      </c>
    </row>
    <row r="370">
      <c r="A370" s="30">
        <f>A369+1</f>
        <v/>
      </c>
      <c r="B370" s="50" t="n">
        <v>14353.91717239598</v>
      </c>
      <c r="C370" s="51" t="n">
        <v>0.1570567908310495</v>
      </c>
      <c r="D370" s="50" t="n">
        <v>1250208.630385158</v>
      </c>
      <c r="E370" s="50" t="n">
        <v>1052718.129332944</v>
      </c>
      <c r="F370" s="29" t="inlineStr">
        <is>
          <t>In-house</t>
        </is>
      </c>
    </row>
    <row r="371">
      <c r="A371" s="30">
        <f>A370+1</f>
        <v/>
      </c>
      <c r="B371" s="50" t="n">
        <v>14313.93161982164</v>
      </c>
      <c r="C371" s="51" t="n">
        <v>0.1946738915431434</v>
      </c>
      <c r="D371" s="50" t="n">
        <v>1329442.884290939</v>
      </c>
      <c r="E371" s="50" t="n">
        <v>1105540.965270131</v>
      </c>
      <c r="F371" s="29" t="inlineStr">
        <is>
          <t>In-house</t>
        </is>
      </c>
    </row>
    <row r="372">
      <c r="A372" s="30">
        <f>A371+1</f>
        <v/>
      </c>
      <c r="B372" s="50" t="n">
        <v>14454.01936621935</v>
      </c>
      <c r="C372" s="51" t="n">
        <v>0.1525762432799308</v>
      </c>
      <c r="D372" s="50" t="n">
        <v>1251409.954556545</v>
      </c>
      <c r="E372" s="50" t="n">
        <v>1053519.012113869</v>
      </c>
      <c r="F372" s="29" t="inlineStr">
        <is>
          <t>In-house</t>
        </is>
      </c>
    </row>
    <row r="373">
      <c r="A373" s="30">
        <f>A372+1</f>
        <v/>
      </c>
      <c r="B373" s="50" t="n">
        <v>14622.92911591495</v>
      </c>
      <c r="C373" s="51" t="n">
        <v>0.2574067511136208</v>
      </c>
      <c r="D373" s="50" t="n">
        <v>1516291.022336428</v>
      </c>
      <c r="E373" s="50" t="n">
        <v>1230106.39063379</v>
      </c>
      <c r="F373" s="29" t="inlineStr">
        <is>
          <t>In-house</t>
        </is>
      </c>
    </row>
    <row r="374">
      <c r="A374" s="30">
        <f>A373+1</f>
        <v/>
      </c>
      <c r="B374" s="50" t="n">
        <v>14459.71325516516</v>
      </c>
      <c r="C374" s="51" t="n">
        <v>0.2542552088162347</v>
      </c>
      <c r="D374" s="50" t="n">
        <v>1487934.421957955</v>
      </c>
      <c r="E374" s="50" t="n">
        <v>1211201.990381475</v>
      </c>
      <c r="F374" s="29" t="inlineStr">
        <is>
          <t>In-house</t>
        </is>
      </c>
    </row>
    <row r="375">
      <c r="A375" s="30">
        <f>A374+1</f>
        <v/>
      </c>
      <c r="B375" s="50" t="n">
        <v>15573.01084880944</v>
      </c>
      <c r="C375" s="51" t="n">
        <v>0.2039025369508628</v>
      </c>
      <c r="D375" s="50" t="n">
        <v>1498252.907045417</v>
      </c>
      <c r="E375" s="50" t="n">
        <v>1218080.980439783</v>
      </c>
      <c r="F375" s="29" t="inlineStr">
        <is>
          <t>In-house</t>
        </is>
      </c>
    </row>
    <row r="376">
      <c r="A376" s="30">
        <f>A375+1</f>
        <v/>
      </c>
      <c r="B376" s="50" t="n">
        <v>13742.21748305042</v>
      </c>
      <c r="C376" s="51" t="n">
        <v>0.2238260954895031</v>
      </c>
      <c r="D376" s="50" t="n">
        <v>1327904.122055704</v>
      </c>
      <c r="E376" s="50" t="n">
        <v>1104515.123779974</v>
      </c>
      <c r="F376" s="29" t="inlineStr">
        <is>
          <t>In-house</t>
        </is>
      </c>
    </row>
    <row r="377">
      <c r="A377" s="30">
        <f>A376+1</f>
        <v/>
      </c>
      <c r="B377" s="50" t="n">
        <v>15121.15969545128</v>
      </c>
      <c r="C377" s="51" t="n">
        <v>0.1965384027909169</v>
      </c>
      <c r="D377" s="50" t="n">
        <v>1427443.984401612</v>
      </c>
      <c r="E377" s="50" t="n">
        <v>1170875.03201058</v>
      </c>
      <c r="F377" s="29" t="inlineStr">
        <is>
          <t>In-house</t>
        </is>
      </c>
    </row>
    <row r="378">
      <c r="A378" s="30">
        <f>A377+1</f>
        <v/>
      </c>
      <c r="B378" s="50" t="n">
        <v>14564.70741647105</v>
      </c>
      <c r="C378" s="51" t="n">
        <v>0.2076863517836383</v>
      </c>
      <c r="D378" s="50" t="n">
        <v>1388816.582710557</v>
      </c>
      <c r="E378" s="50" t="n">
        <v>1145123.43088321</v>
      </c>
      <c r="F378" s="29" t="inlineStr">
        <is>
          <t>In-house</t>
        </is>
      </c>
    </row>
    <row r="379">
      <c r="A379" s="30">
        <f>A378+1</f>
        <v/>
      </c>
      <c r="B379" s="50" t="n">
        <v>13981.60035589169</v>
      </c>
      <c r="C379" s="51" t="n">
        <v>0.2266139456992317</v>
      </c>
      <c r="D379" s="50" t="n">
        <v>1363175.771648296</v>
      </c>
      <c r="E379" s="50" t="n">
        <v>1128029.556841702</v>
      </c>
      <c r="F379" s="29" t="inlineStr">
        <is>
          <t>In-house</t>
        </is>
      </c>
    </row>
    <row r="380">
      <c r="A380" s="30">
        <f>A379+1</f>
        <v/>
      </c>
      <c r="B380" s="50" t="n">
        <v>13411.56380292667</v>
      </c>
      <c r="C380" s="51" t="n">
        <v>0.2207661097103446</v>
      </c>
      <c r="D380" s="50" t="n">
        <v>1281312.482442849</v>
      </c>
      <c r="E380" s="50" t="n">
        <v>1073454.030704738</v>
      </c>
      <c r="F380" s="29" t="inlineStr">
        <is>
          <t>In-house</t>
        </is>
      </c>
    </row>
    <row r="381">
      <c r="A381" s="30">
        <f>A380+1</f>
        <v/>
      </c>
      <c r="B381" s="50" t="n">
        <v>14331.50481593491</v>
      </c>
      <c r="C381" s="51" t="n">
        <v>0.1751607573928285</v>
      </c>
      <c r="D381" s="50" t="n">
        <v>1287579.637958674</v>
      </c>
      <c r="E381" s="50" t="n">
        <v>1077632.134381955</v>
      </c>
      <c r="F381" s="29" t="inlineStr">
        <is>
          <t>In-house</t>
        </is>
      </c>
    </row>
    <row r="382">
      <c r="A382" s="30">
        <f>A381+1</f>
        <v/>
      </c>
      <c r="B382" s="50" t="n">
        <v>13684.81111195304</v>
      </c>
      <c r="C382" s="51" t="n">
        <v>0.1843624115704812</v>
      </c>
      <c r="D382" s="50" t="n">
        <v>1234286.795933091</v>
      </c>
      <c r="E382" s="50" t="n">
        <v>1042103.573031566</v>
      </c>
      <c r="F382" s="29" t="inlineStr">
        <is>
          <t>In-house</t>
        </is>
      </c>
    </row>
    <row r="383">
      <c r="A383" s="30">
        <f>A382+1</f>
        <v/>
      </c>
      <c r="B383" s="50" t="n">
        <v>14526.7892384043</v>
      </c>
      <c r="C383" s="51" t="n">
        <v>0.2120862979441724</v>
      </c>
      <c r="D383" s="50" t="n">
        <v>1394674.10846715</v>
      </c>
      <c r="E383" s="50" t="n">
        <v>1149028.448054272</v>
      </c>
      <c r="F383" s="29" t="inlineStr">
        <is>
          <t>In-house</t>
        </is>
      </c>
    </row>
    <row r="384">
      <c r="A384" s="30">
        <f>A383+1</f>
        <v/>
      </c>
      <c r="B384" s="50" t="n">
        <v>14153.74376559384</v>
      </c>
      <c r="C384" s="51" t="n">
        <v>0.2039586392599964</v>
      </c>
      <c r="D384" s="50" t="n">
        <v>1331863.200688292</v>
      </c>
      <c r="E384" s="50" t="n">
        <v>1107154.509535033</v>
      </c>
      <c r="F384" s="29" t="inlineStr">
        <is>
          <t>In-house</t>
        </is>
      </c>
    </row>
    <row r="385">
      <c r="A385" s="30">
        <f>A384+1</f>
        <v/>
      </c>
      <c r="B385" s="50" t="n">
        <v>14836.70433842248</v>
      </c>
      <c r="C385" s="51" t="n">
        <v>0.2338956614603008</v>
      </c>
      <c r="D385" s="50" t="n">
        <v>1484533.362944586</v>
      </c>
      <c r="E385" s="50" t="n">
        <v>1208934.617705896</v>
      </c>
      <c r="F385" s="29" t="inlineStr">
        <is>
          <t>In-house</t>
        </is>
      </c>
    </row>
    <row r="386">
      <c r="A386" s="30">
        <f>A385+1</f>
        <v/>
      </c>
      <c r="B386" s="50" t="n">
        <v>13701.27399501906</v>
      </c>
      <c r="C386" s="51" t="n">
        <v>0.1812394792931042</v>
      </c>
      <c r="D386" s="50" t="n">
        <v>1229467.228790007</v>
      </c>
      <c r="E386" s="50" t="n">
        <v>1038890.528269509</v>
      </c>
      <c r="F386" s="29" t="inlineStr">
        <is>
          <t>In-house</t>
        </is>
      </c>
    </row>
    <row r="387">
      <c r="A387" s="30">
        <f>A386+1</f>
        <v/>
      </c>
      <c r="B387" s="50" t="n">
        <v>15066.33945580701</v>
      </c>
      <c r="C387" s="51" t="n">
        <v>0.1830344166198715</v>
      </c>
      <c r="D387" s="50" t="n">
        <v>1388956.373097156</v>
      </c>
      <c r="E387" s="50" t="n">
        <v>1145216.624474276</v>
      </c>
      <c r="F387" s="29" t="inlineStr">
        <is>
          <t>In-house</t>
        </is>
      </c>
    </row>
    <row r="388">
      <c r="A388" s="30">
        <f>A387+1</f>
        <v/>
      </c>
      <c r="B388" s="50" t="n">
        <v>14371.85929130621</v>
      </c>
      <c r="C388" s="51" t="n">
        <v>0.185096247971536</v>
      </c>
      <c r="D388" s="50" t="n">
        <v>1314420.459221839</v>
      </c>
      <c r="E388" s="50" t="n">
        <v>1095526.015224064</v>
      </c>
      <c r="F388" s="29" t="inlineStr">
        <is>
          <t>In-house</t>
        </is>
      </c>
    </row>
    <row r="389">
      <c r="A389" s="30">
        <f>A388+1</f>
        <v/>
      </c>
      <c r="B389" s="50" t="n">
        <v>14106.35290571643</v>
      </c>
      <c r="C389" s="51" t="n">
        <v>0.2069970013106628</v>
      </c>
      <c r="D389" s="50" t="n">
        <v>1333193.786241834</v>
      </c>
      <c r="E389" s="50" t="n">
        <v>1108041.566570728</v>
      </c>
      <c r="F389" s="29" t="inlineStr">
        <is>
          <t>In-house</t>
        </is>
      </c>
    </row>
    <row r="390">
      <c r="A390" s="30">
        <f>A389+1</f>
        <v/>
      </c>
      <c r="B390" s="50" t="n">
        <v>13557.10646764968</v>
      </c>
      <c r="C390" s="51" t="n">
        <v>0.2182640944648473</v>
      </c>
      <c r="D390" s="50" t="n">
        <v>1293243.274784118</v>
      </c>
      <c r="E390" s="50" t="n">
        <v>1081407.892265584</v>
      </c>
      <c r="F390" s="29" t="inlineStr">
        <is>
          <t>In-house</t>
        </is>
      </c>
    </row>
    <row r="391">
      <c r="A391" s="30">
        <f>A390+1</f>
        <v/>
      </c>
      <c r="B391" s="50" t="n">
        <v>13567.06411048307</v>
      </c>
      <c r="C391" s="51" t="n">
        <v>0.2010320619752754</v>
      </c>
      <c r="D391" s="50" t="n">
        <v>1256663.19926237</v>
      </c>
      <c r="E391" s="50" t="n">
        <v>1057021.175251085</v>
      </c>
      <c r="F391" s="29" t="inlineStr">
        <is>
          <t>In-house</t>
        </is>
      </c>
    </row>
    <row r="392">
      <c r="A392" s="30">
        <f>A391+1</f>
        <v/>
      </c>
      <c r="B392" s="50" t="n">
        <v>14105.65508607458</v>
      </c>
      <c r="C392" s="51" t="n">
        <v>0.1639257606120947</v>
      </c>
      <c r="D392" s="50" t="n">
        <v>1237674.938799695</v>
      </c>
      <c r="E392" s="50" t="n">
        <v>1044362.334942635</v>
      </c>
      <c r="F392" s="29" t="inlineStr">
        <is>
          <t>In-house</t>
        </is>
      </c>
    </row>
    <row r="393">
      <c r="A393" s="30">
        <f>A392+1</f>
        <v/>
      </c>
      <c r="B393" s="50" t="n">
        <v>14696.23533436359</v>
      </c>
      <c r="C393" s="51" t="n">
        <v>0.2086960666241916</v>
      </c>
      <c r="D393" s="50" t="n">
        <v>1406721.669104437</v>
      </c>
      <c r="E393" s="50" t="n">
        <v>1157060.155145796</v>
      </c>
      <c r="F393" s="29" t="inlineStr">
        <is>
          <t>In-house</t>
        </is>
      </c>
    </row>
    <row r="394">
      <c r="A394" s="30">
        <f>A393+1</f>
        <v/>
      </c>
      <c r="B394" s="50" t="n">
        <v>13970.86133156651</v>
      </c>
      <c r="C394" s="51" t="n">
        <v>0.1993883616332688</v>
      </c>
      <c r="D394" s="50" t="n">
        <v>1300183.764300042</v>
      </c>
      <c r="E394" s="50" t="n">
        <v>1086034.885276199</v>
      </c>
      <c r="F394" s="29" t="inlineStr">
        <is>
          <t>In-house</t>
        </is>
      </c>
    </row>
    <row r="395">
      <c r="A395" s="30">
        <f>A394+1</f>
        <v/>
      </c>
      <c r="B395" s="50" t="n">
        <v>13098.08556643802</v>
      </c>
      <c r="C395" s="51" t="n">
        <v>0.2399063597376286</v>
      </c>
      <c r="D395" s="50" t="n">
        <v>1285156.413553984</v>
      </c>
      <c r="E395" s="50" t="n">
        <v>1076016.651445494</v>
      </c>
      <c r="F395" s="29" t="inlineStr">
        <is>
          <t>In-house</t>
        </is>
      </c>
    </row>
    <row r="396">
      <c r="A396" s="30">
        <f>A395+1</f>
        <v/>
      </c>
      <c r="B396" s="50" t="n">
        <v>12961.59957080872</v>
      </c>
      <c r="C396" s="51" t="n">
        <v>0.2107350438774725</v>
      </c>
      <c r="D396" s="50" t="n">
        <v>1206135.483618513</v>
      </c>
      <c r="E396" s="50" t="n">
        <v>1023336.031488514</v>
      </c>
      <c r="F396" s="29" t="inlineStr">
        <is>
          <t>In-house</t>
        </is>
      </c>
    </row>
    <row r="397">
      <c r="A397" s="30">
        <f>A396+1</f>
        <v/>
      </c>
      <c r="B397" s="50" t="n">
        <v>13380.20100975119</v>
      </c>
      <c r="C397" s="51" t="n">
        <v>0.1955557284810124</v>
      </c>
      <c r="D397" s="50" t="n">
        <v>1223141.809613534</v>
      </c>
      <c r="E397" s="50" t="n">
        <v>1034673.582151861</v>
      </c>
      <c r="F397" s="29" t="inlineStr">
        <is>
          <t>In-house</t>
        </is>
      </c>
    </row>
    <row r="398">
      <c r="A398" s="30">
        <f>A397+1</f>
        <v/>
      </c>
      <c r="B398" s="50" t="n">
        <v>13432.01527800979</v>
      </c>
      <c r="C398" s="51" t="n">
        <v>0.1865248226195395</v>
      </c>
      <c r="D398" s="50" t="n">
        <v>1209973.30083564</v>
      </c>
      <c r="E398" s="50" t="n">
        <v>1025894.576299932</v>
      </c>
      <c r="F398" s="29" t="inlineStr">
        <is>
          <t>In-house</t>
        </is>
      </c>
    </row>
    <row r="399">
      <c r="A399" s="30">
        <f>A398+1</f>
        <v/>
      </c>
      <c r="B399" s="50" t="n">
        <v>12730.93138891666</v>
      </c>
      <c r="C399" s="51" t="n">
        <v>0.1992276114272492</v>
      </c>
      <c r="D399" s="50" t="n">
        <v>1155276.811102003</v>
      </c>
      <c r="E399" s="50" t="n">
        <v>989430.2498108405</v>
      </c>
      <c r="F399" s="29" t="inlineStr">
        <is>
          <t>In-house</t>
        </is>
      </c>
    </row>
    <row r="400">
      <c r="A400" s="30">
        <f>A399+1</f>
        <v/>
      </c>
      <c r="B400" s="50" t="n">
        <v>13290.17998650383</v>
      </c>
      <c r="C400" s="51" t="n">
        <v>0.166590992759833</v>
      </c>
      <c r="D400" s="50" t="n">
        <v>1152543.055074274</v>
      </c>
      <c r="E400" s="50" t="n">
        <v>987607.7457923542</v>
      </c>
      <c r="F400" s="29" t="inlineStr">
        <is>
          <t>In-house</t>
        </is>
      </c>
    </row>
    <row r="401">
      <c r="A401" s="30">
        <f>A400+1</f>
        <v/>
      </c>
      <c r="B401" s="50" t="n">
        <v>14848.03644345568</v>
      </c>
      <c r="C401" s="51" t="n">
        <v>0.231694436903884</v>
      </c>
      <c r="D401" s="50" t="n">
        <v>1480495.512937703</v>
      </c>
      <c r="E401" s="50" t="n">
        <v>1206242.717701307</v>
      </c>
      <c r="F401" s="29" t="inlineStr">
        <is>
          <t>In-house</t>
        </is>
      </c>
    </row>
    <row r="402">
      <c r="A402" s="30">
        <f>A401+1</f>
        <v/>
      </c>
      <c r="B402" s="50" t="n">
        <v>14011.66016011759</v>
      </c>
      <c r="C402" s="51" t="n">
        <v>0.1739945893852697</v>
      </c>
      <c r="D402" s="50" t="n">
        <v>1248970.411568934</v>
      </c>
      <c r="E402" s="50" t="n">
        <v>1051892.650122128</v>
      </c>
      <c r="F402" s="29" t="inlineStr">
        <is>
          <t>In-house</t>
        </is>
      </c>
    </row>
    <row r="403">
      <c r="A403" s="30">
        <f>A402+1</f>
        <v/>
      </c>
      <c r="B403" s="50" t="n">
        <v>14564.99179499431</v>
      </c>
      <c r="C403" s="51" t="n">
        <v>0.1900312530702419</v>
      </c>
      <c r="D403" s="50" t="n">
        <v>1347821.543183266</v>
      </c>
      <c r="E403" s="50" t="n">
        <v>1117793.404531682</v>
      </c>
      <c r="F403" s="29" t="inlineStr">
        <is>
          <t>In-house</t>
        </is>
      </c>
    </row>
    <row r="404">
      <c r="A404" s="30">
        <f>A403+1</f>
        <v/>
      </c>
      <c r="B404" s="50" t="n">
        <v>13829.13405101713</v>
      </c>
      <c r="C404" s="51" t="n">
        <v>0.2354525512845375</v>
      </c>
      <c r="D404" s="50" t="n">
        <v>1364964.060705227</v>
      </c>
      <c r="E404" s="50" t="n">
        <v>1129221.749546323</v>
      </c>
      <c r="F404" s="29" t="inlineStr">
        <is>
          <t>In-house</t>
        </is>
      </c>
    </row>
    <row r="405">
      <c r="A405" s="30">
        <f>A404+1</f>
        <v/>
      </c>
      <c r="B405" s="50" t="n">
        <v>15172.94606420526</v>
      </c>
      <c r="C405" s="51" t="n">
        <v>0.1776955706416293</v>
      </c>
      <c r="D405" s="50" t="n">
        <v>1388463.141888265</v>
      </c>
      <c r="E405" s="50" t="n">
        <v>1144887.803668349</v>
      </c>
      <c r="F405" s="29" t="inlineStr">
        <is>
          <t>In-house</t>
        </is>
      </c>
    </row>
    <row r="406">
      <c r="A406" s="30">
        <f>A405+1</f>
        <v/>
      </c>
      <c r="B406" s="50" t="n">
        <v>15557.13076010935</v>
      </c>
      <c r="C406" s="51" t="n">
        <v>0.1765570230547608</v>
      </c>
      <c r="D406" s="50" t="n">
        <v>1429191.512902026</v>
      </c>
      <c r="E406" s="50" t="n">
        <v>1172040.051010856</v>
      </c>
      <c r="F406" s="29" t="inlineStr">
        <is>
          <t>In-house</t>
        </is>
      </c>
    </row>
    <row r="407">
      <c r="A407" s="30">
        <f>A406+1</f>
        <v/>
      </c>
      <c r="B407" s="50" t="n">
        <v>14041.18597320236</v>
      </c>
      <c r="C407" s="51" t="n">
        <v>0.180866835956355</v>
      </c>
      <c r="D407" s="50" t="n">
        <v>1267310.011338474</v>
      </c>
      <c r="E407" s="50" t="n">
        <v>1064119.049968488</v>
      </c>
      <c r="F407" s="29" t="inlineStr">
        <is>
          <t>In-house</t>
        </is>
      </c>
    </row>
    <row r="408">
      <c r="A408" s="30">
        <f>A407+1</f>
        <v/>
      </c>
      <c r="B408" s="50" t="n">
        <v>13467.42202813752</v>
      </c>
      <c r="C408" s="51" t="n">
        <v>0.1654374519141908</v>
      </c>
      <c r="D408" s="50" t="n">
        <v>1169914.669633375</v>
      </c>
      <c r="E408" s="50" t="n">
        <v>999188.8221650881</v>
      </c>
      <c r="F408" s="29" t="inlineStr">
        <is>
          <t>In-house</t>
        </is>
      </c>
    </row>
    <row r="409">
      <c r="A409" s="30">
        <f>A408+1</f>
        <v/>
      </c>
      <c r="B409" s="50" t="n">
        <v>15672.07412442511</v>
      </c>
      <c r="C409" s="51" t="n">
        <v>0.1290802242043403</v>
      </c>
      <c r="D409" s="50" t="n">
        <v>1329721.16317593</v>
      </c>
      <c r="E409" s="50" t="n">
        <v>1105726.484526791</v>
      </c>
      <c r="F409" s="29" t="inlineStr">
        <is>
          <t>In-house</t>
        </is>
      </c>
    </row>
    <row r="410">
      <c r="A410" s="30">
        <f>A409+1</f>
        <v/>
      </c>
      <c r="B410" s="50" t="n">
        <v>12294.8575729394</v>
      </c>
      <c r="C410" s="51" t="n">
        <v>0.203327486469174</v>
      </c>
      <c r="D410" s="50" t="n">
        <v>1112505.481346788</v>
      </c>
      <c r="E410" s="50" t="n">
        <v>960916.0299740301</v>
      </c>
      <c r="F410" s="29" t="inlineStr">
        <is>
          <t>In-house</t>
        </is>
      </c>
    </row>
    <row r="411">
      <c r="A411" s="30">
        <f>A410+1</f>
        <v/>
      </c>
      <c r="B411" s="50" t="n">
        <v>14930.57871271451</v>
      </c>
      <c r="C411" s="51" t="n">
        <v>0.1444078129406733</v>
      </c>
      <c r="D411" s="50" t="n">
        <v>1285175.752443632</v>
      </c>
      <c r="E411" s="50" t="n">
        <v>1076029.544038593</v>
      </c>
      <c r="F411" s="29" t="inlineStr">
        <is>
          <t>In-house</t>
        </is>
      </c>
    </row>
    <row r="412">
      <c r="A412" s="30">
        <f>A411+1</f>
        <v/>
      </c>
      <c r="B412" s="50" t="n">
        <v>14249.43109662068</v>
      </c>
      <c r="C412" s="51" t="n">
        <v>0.2326806695967585</v>
      </c>
      <c r="D412" s="50" t="n">
        <v>1409880.273145871</v>
      </c>
      <c r="E412" s="50" t="n">
        <v>1159165.891173419</v>
      </c>
      <c r="F412" s="29" t="inlineStr">
        <is>
          <t>In-house</t>
        </is>
      </c>
    </row>
    <row r="413">
      <c r="A413" s="30">
        <f>A412+1</f>
        <v/>
      </c>
      <c r="B413" s="50" t="n">
        <v>13913.97585958112</v>
      </c>
      <c r="C413" s="51" t="n">
        <v>0.2067083968628365</v>
      </c>
      <c r="D413" s="50" t="n">
        <v>1309880.539546876</v>
      </c>
      <c r="E413" s="50" t="n">
        <v>1092499.402107422</v>
      </c>
      <c r="F413" s="29" t="inlineStr">
        <is>
          <t>In-house</t>
        </is>
      </c>
    </row>
    <row r="414">
      <c r="A414" s="30">
        <f>A413+1</f>
        <v/>
      </c>
      <c r="B414" s="50" t="n">
        <v>12455.91018165488</v>
      </c>
      <c r="C414" s="51" t="n">
        <v>0.185990773597388</v>
      </c>
      <c r="D414" s="50" t="n">
        <v>1097099.746914204</v>
      </c>
      <c r="E414" s="50" t="n">
        <v>950645.5403523077</v>
      </c>
      <c r="F414" s="29" t="inlineStr">
        <is>
          <t>In-house</t>
        </is>
      </c>
    </row>
    <row r="415">
      <c r="A415" s="30">
        <f>A414+1</f>
        <v/>
      </c>
      <c r="B415" s="50" t="n">
        <v>14684.33552987215</v>
      </c>
      <c r="C415" s="51" t="n">
        <v>0.1743445996663031</v>
      </c>
      <c r="D415" s="50" t="n">
        <v>1325516.385117019</v>
      </c>
      <c r="E415" s="50" t="n">
        <v>1102923.299154185</v>
      </c>
      <c r="F415" s="29" t="inlineStr">
        <is>
          <t>In-house</t>
        </is>
      </c>
    </row>
    <row r="416">
      <c r="A416" s="30">
        <f>A415+1</f>
        <v/>
      </c>
      <c r="B416" s="50" t="n">
        <v>14298.48649876055</v>
      </c>
      <c r="C416" s="51" t="n">
        <v>0.1934065445666885</v>
      </c>
      <c r="D416" s="50" t="n">
        <v>1324778.442294102</v>
      </c>
      <c r="E416" s="50" t="n">
        <v>1102431.33727224</v>
      </c>
      <c r="F416" s="29" t="inlineStr">
        <is>
          <t>In-house</t>
        </is>
      </c>
    </row>
    <row r="417">
      <c r="A417" s="30">
        <f>A416+1</f>
        <v/>
      </c>
      <c r="B417" s="50" t="n">
        <v>13874.0202716989</v>
      </c>
      <c r="C417" s="51" t="n">
        <v>0.2114435916025483</v>
      </c>
      <c r="D417" s="50" t="n">
        <v>1315781.643792151</v>
      </c>
      <c r="E417" s="50" t="n">
        <v>1096433.471604272</v>
      </c>
      <c r="F417" s="29" t="inlineStr">
        <is>
          <t>In-house</t>
        </is>
      </c>
    </row>
    <row r="418">
      <c r="A418" s="30">
        <f>A417+1</f>
        <v/>
      </c>
      <c r="B418" s="50" t="n">
        <v>13952.04994534343</v>
      </c>
      <c r="C418" s="51" t="n">
        <v>0.1897868355054508</v>
      </c>
      <c r="D418" s="50" t="n">
        <v>1276722.570519992</v>
      </c>
      <c r="E418" s="50" t="n">
        <v>1070394.089422833</v>
      </c>
      <c r="F418" s="29" t="inlineStr">
        <is>
          <t>In-house</t>
        </is>
      </c>
    </row>
    <row r="419">
      <c r="A419" s="30">
        <f>A418+1</f>
        <v/>
      </c>
      <c r="B419" s="50" t="n">
        <v>14638.56810921939</v>
      </c>
      <c r="C419" s="51" t="n">
        <v>0.2045894693167133</v>
      </c>
      <c r="D419" s="50" t="n">
        <v>1390232.813811589</v>
      </c>
      <c r="E419" s="50" t="n">
        <v>1146067.584950564</v>
      </c>
      <c r="F419" s="29" t="inlineStr">
        <is>
          <t>In-house</t>
        </is>
      </c>
    </row>
    <row r="420">
      <c r="A420" s="30">
        <f>A419+1</f>
        <v/>
      </c>
      <c r="B420" s="50" t="n">
        <v>14962.14796869121</v>
      </c>
      <c r="C420" s="51" t="n">
        <v>0.1745741852630354</v>
      </c>
      <c r="D420" s="50" t="n">
        <v>1357348.276689219</v>
      </c>
      <c r="E420" s="50" t="n">
        <v>1124144.560202318</v>
      </c>
      <c r="F420" s="29" t="inlineStr">
        <is>
          <t>In-house</t>
        </is>
      </c>
    </row>
    <row r="421">
      <c r="A421" s="30">
        <f>A420+1</f>
        <v/>
      </c>
      <c r="B421" s="50" t="n">
        <v>13952.00479125004</v>
      </c>
      <c r="C421" s="51" t="n">
        <v>0.212290160290632</v>
      </c>
      <c r="D421" s="50" t="n">
        <v>1326939.221464966</v>
      </c>
      <c r="E421" s="50" t="n">
        <v>1103871.856719483</v>
      </c>
      <c r="F421" s="29" t="inlineStr">
        <is>
          <t>In-house</t>
        </is>
      </c>
    </row>
    <row r="422">
      <c r="A422" s="30">
        <f>A421+1</f>
        <v/>
      </c>
      <c r="B422" s="50" t="n">
        <v>14514.12687912111</v>
      </c>
      <c r="C422" s="51" t="n">
        <v>0.2200922313227986</v>
      </c>
      <c r="D422" s="50" t="n">
        <v>1412085.304765662</v>
      </c>
      <c r="E422" s="50" t="n">
        <v>1160635.912253279</v>
      </c>
      <c r="F422" s="29" t="inlineStr">
        <is>
          <t>In-house</t>
        </is>
      </c>
    </row>
    <row r="423">
      <c r="A423" s="30">
        <f>A422+1</f>
        <v/>
      </c>
      <c r="B423" s="50" t="n">
        <v>14562.35598392345</v>
      </c>
      <c r="C423" s="51" t="n">
        <v>0.2209881822483547</v>
      </c>
      <c r="D423" s="50" t="n">
        <v>1420004.907289722</v>
      </c>
      <c r="E423" s="50" t="n">
        <v>1165915.64726932</v>
      </c>
      <c r="F423" s="29" t="inlineStr">
        <is>
          <t>In-house</t>
        </is>
      </c>
    </row>
    <row r="424">
      <c r="A424" s="30">
        <f>A423+1</f>
        <v/>
      </c>
      <c r="B424" s="50" t="n">
        <v>13380.83529585278</v>
      </c>
      <c r="C424" s="51" t="n">
        <v>0.1965282262874847</v>
      </c>
      <c r="D424" s="50" t="n">
        <v>1225284.806184238</v>
      </c>
      <c r="E424" s="50" t="n">
        <v>1036102.24653233</v>
      </c>
      <c r="F424" s="29" t="inlineStr">
        <is>
          <t>In-house</t>
        </is>
      </c>
    </row>
    <row r="425">
      <c r="A425" s="30">
        <f>A424+1</f>
        <v/>
      </c>
      <c r="B425" s="50" t="n">
        <v>14145.97442256914</v>
      </c>
      <c r="C425" s="51" t="n">
        <v>0.204296347510703</v>
      </c>
      <c r="D425" s="50" t="n">
        <v>1331718.476667842</v>
      </c>
      <c r="E425" s="50" t="n">
        <v>1107058.026854733</v>
      </c>
      <c r="F425" s="29" t="inlineStr">
        <is>
          <t>In-house</t>
        </is>
      </c>
    </row>
    <row r="426">
      <c r="A426" s="30">
        <f>A425+1</f>
        <v/>
      </c>
      <c r="B426" s="50" t="n">
        <v>13085.34959925188</v>
      </c>
      <c r="C426" s="51" t="n">
        <v>0.2550529145372298</v>
      </c>
      <c r="D426" s="50" t="n">
        <v>1317026.820812108</v>
      </c>
      <c r="E426" s="50" t="n">
        <v>1097263.589617577</v>
      </c>
      <c r="F426" s="29" t="inlineStr">
        <is>
          <t>In-house</t>
        </is>
      </c>
    </row>
    <row r="427">
      <c r="A427" s="30">
        <f>A426+1</f>
        <v/>
      </c>
      <c r="B427" s="50" t="n">
        <v>15426.03108113832</v>
      </c>
      <c r="C427" s="51" t="n">
        <v>0.1885249885696078</v>
      </c>
      <c r="D427" s="50" t="n">
        <v>1443276.407615202</v>
      </c>
      <c r="E427" s="50" t="n">
        <v>1181429.98081964</v>
      </c>
      <c r="F427" s="29" t="inlineStr">
        <is>
          <t>In-house</t>
        </is>
      </c>
    </row>
    <row r="428">
      <c r="A428" s="30">
        <f>A427+1</f>
        <v/>
      </c>
      <c r="B428" s="50" t="n">
        <v>13740.54226719132</v>
      </c>
      <c r="C428" s="51" t="n">
        <v>0.2177887839414049</v>
      </c>
      <c r="D428" s="50" t="n">
        <v>1314126.005571628</v>
      </c>
      <c r="E428" s="50" t="n">
        <v>1095329.71279059</v>
      </c>
      <c r="F428" s="29" t="inlineStr">
        <is>
          <t>In-house</t>
        </is>
      </c>
    </row>
    <row r="429">
      <c r="A429" s="30">
        <f>A428+1</f>
        <v/>
      </c>
      <c r="B429" s="50" t="n">
        <v>14740.42193018954</v>
      </c>
      <c r="C429" s="51" t="n">
        <v>0.1691789860479365</v>
      </c>
      <c r="D429" s="50" t="n">
        <v>1320066.096968891</v>
      </c>
      <c r="E429" s="50" t="n">
        <v>1099289.7737221</v>
      </c>
      <c r="F429" s="29" t="inlineStr">
        <is>
          <t>In-house</t>
        </is>
      </c>
    </row>
    <row r="430">
      <c r="A430" s="30">
        <f>A429+1</f>
        <v/>
      </c>
      <c r="B430" s="50" t="n">
        <v>12541.16144405048</v>
      </c>
      <c r="C430" s="51" t="n">
        <v>0.196417597778899</v>
      </c>
      <c r="D430" s="50" t="n">
        <v>1127537.861784721</v>
      </c>
      <c r="E430" s="50" t="n">
        <v>970937.6169326524</v>
      </c>
      <c r="F430" s="29" t="inlineStr">
        <is>
          <t>In-house</t>
        </is>
      </c>
    </row>
    <row r="431">
      <c r="A431" s="30">
        <f>A430+1</f>
        <v/>
      </c>
      <c r="B431" s="50" t="n">
        <v>14506.49354421089</v>
      </c>
      <c r="C431" s="51" t="n">
        <v>0.1514406800528283</v>
      </c>
      <c r="D431" s="50" t="n">
        <v>1254659.828176726</v>
      </c>
      <c r="E431" s="50" t="n">
        <v>1055685.594527322</v>
      </c>
      <c r="F431" s="29" t="inlineStr">
        <is>
          <t>In-house</t>
        </is>
      </c>
    </row>
    <row r="432">
      <c r="A432" s="30">
        <f>A431+1</f>
        <v/>
      </c>
      <c r="B432" s="50" t="n">
        <v>14744.08060783898</v>
      </c>
      <c r="C432" s="51" t="n">
        <v>0.2048266086394616</v>
      </c>
      <c r="D432" s="50" t="n">
        <v>1403185.487087054</v>
      </c>
      <c r="E432" s="50" t="n">
        <v>1154702.700467541</v>
      </c>
      <c r="F432" s="29" t="inlineStr">
        <is>
          <t>In-house</t>
        </is>
      </c>
    </row>
    <row r="433">
      <c r="A433" s="30">
        <f>A432+1</f>
        <v/>
      </c>
      <c r="B433" s="50" t="n">
        <v>13408.37548809644</v>
      </c>
      <c r="C433" s="51" t="n">
        <v>0.2184026742405477</v>
      </c>
      <c r="D433" s="50" t="n">
        <v>1275750.795778715</v>
      </c>
      <c r="E433" s="50" t="n">
        <v>1069746.239595315</v>
      </c>
      <c r="F433" s="29" t="inlineStr">
        <is>
          <t>In-house</t>
        </is>
      </c>
    </row>
    <row r="434">
      <c r="A434" s="30">
        <f>A433+1</f>
        <v/>
      </c>
      <c r="B434" s="50" t="n">
        <v>14127.71412768016</v>
      </c>
      <c r="C434" s="51" t="n">
        <v>0.2129136530873633</v>
      </c>
      <c r="D434" s="50" t="n">
        <v>1349220.189440364</v>
      </c>
      <c r="E434" s="50" t="n">
        <v>1118725.835369748</v>
      </c>
      <c r="F434" s="29" t="inlineStr">
        <is>
          <t>In-house</t>
        </is>
      </c>
    </row>
    <row r="435">
      <c r="A435" s="30">
        <f>A434+1</f>
        <v/>
      </c>
      <c r="B435" s="50" t="n">
        <v>14155.7476195035</v>
      </c>
      <c r="C435" s="51" t="n">
        <v>0.184781196317076</v>
      </c>
      <c r="D435" s="50" t="n">
        <v>1289009.994877843</v>
      </c>
      <c r="E435" s="50" t="n">
        <v>1078585.7056614</v>
      </c>
      <c r="F435" s="29" t="inlineStr">
        <is>
          <t>In-house</t>
        </is>
      </c>
    </row>
    <row r="436">
      <c r="A436" s="30">
        <f>A435+1</f>
        <v/>
      </c>
      <c r="B436" s="50" t="n">
        <v>14610.42894464652</v>
      </c>
      <c r="C436" s="51" t="n">
        <v>0.254770039393404</v>
      </c>
      <c r="D436" s="50" t="n">
        <v>1508150.451942819</v>
      </c>
      <c r="E436" s="50" t="n">
        <v>1224679.343704717</v>
      </c>
      <c r="F436" s="29" t="inlineStr">
        <is>
          <t>In-house</t>
        </is>
      </c>
    </row>
    <row r="437">
      <c r="A437" s="30">
        <f>A436+1</f>
        <v/>
      </c>
      <c r="B437" s="50" t="n">
        <v>13335.34933856445</v>
      </c>
      <c r="C437" s="51" t="n">
        <v>0.1863718785901788</v>
      </c>
      <c r="D437" s="50" t="n">
        <v>1198578.009496681</v>
      </c>
      <c r="E437" s="50" t="n">
        <v>1018297.715407292</v>
      </c>
      <c r="F437" s="29" t="inlineStr">
        <is>
          <t>In-house</t>
        </is>
      </c>
    </row>
    <row r="438">
      <c r="A438" s="30">
        <f>A437+1</f>
        <v/>
      </c>
      <c r="B438" s="50" t="n">
        <v>14646.34919144377</v>
      </c>
      <c r="C438" s="51" t="n">
        <v>0.207396532442582</v>
      </c>
      <c r="D438" s="50" t="n">
        <v>1397760.859728196</v>
      </c>
      <c r="E438" s="50" t="n">
        <v>1151086.282228302</v>
      </c>
      <c r="F438" s="29" t="inlineStr">
        <is>
          <t>In-house</t>
        </is>
      </c>
    </row>
    <row r="439">
      <c r="A439" s="30">
        <f>A438+1</f>
        <v/>
      </c>
      <c r="B439" s="50" t="n">
        <v>13129.93546157191</v>
      </c>
      <c r="C439" s="51" t="n">
        <v>0.2470087509014428</v>
      </c>
      <c r="D439" s="50" t="n">
        <v>1304743.09071812</v>
      </c>
      <c r="E439" s="50" t="n">
        <v>1089074.436221585</v>
      </c>
      <c r="F439" s="29" t="inlineStr">
        <is>
          <t>In-house</t>
        </is>
      </c>
    </row>
    <row r="440">
      <c r="A440" s="30">
        <f>A439+1</f>
        <v/>
      </c>
      <c r="B440" s="50" t="n">
        <v>13776.33596536743</v>
      </c>
      <c r="C440" s="51" t="n">
        <v>0.2057864937525685</v>
      </c>
      <c r="D440" s="50" t="n">
        <v>1291625.858298927</v>
      </c>
      <c r="E440" s="50" t="n">
        <v>1080329.614608789</v>
      </c>
      <c r="F440" s="29" t="inlineStr">
        <is>
          <t>In-house</t>
        </is>
      </c>
    </row>
    <row r="441">
      <c r="A441" s="30">
        <f>A440+1</f>
        <v/>
      </c>
      <c r="B441" s="50" t="n">
        <v>14394.65277498498</v>
      </c>
      <c r="C441" s="51" t="n">
        <v>0.1838530702843392</v>
      </c>
      <c r="D441" s="50" t="n">
        <v>1314219.044557378</v>
      </c>
      <c r="E441" s="50" t="n">
        <v>1095391.73878109</v>
      </c>
      <c r="F441" s="29" t="inlineStr">
        <is>
          <t>In-house</t>
        </is>
      </c>
    </row>
    <row r="442">
      <c r="A442" s="30">
        <f>A441+1</f>
        <v/>
      </c>
      <c r="B442" s="50" t="n">
        <v>13314.67855952067</v>
      </c>
      <c r="C442" s="51" t="n">
        <v>0.1947261614807498</v>
      </c>
      <c r="D442" s="50" t="n">
        <v>1213786.957204572</v>
      </c>
      <c r="E442" s="50" t="n">
        <v>1028437.01387922</v>
      </c>
      <c r="F442" s="29" t="inlineStr">
        <is>
          <t>In-house</t>
        </is>
      </c>
    </row>
    <row r="443">
      <c r="A443" s="30">
        <f>A442+1</f>
        <v/>
      </c>
      <c r="B443" s="50" t="n">
        <v>13216.14963098173</v>
      </c>
      <c r="C443" s="51" t="n">
        <v>0.2313930527534401</v>
      </c>
      <c r="D443" s="50" t="n">
        <v>1280975.788113081</v>
      </c>
      <c r="E443" s="50" t="n">
        <v>1073229.567818226</v>
      </c>
      <c r="F443" s="29" t="inlineStr">
        <is>
          <t>In-house</t>
        </is>
      </c>
    </row>
    <row r="444">
      <c r="A444" s="30">
        <f>A443+1</f>
        <v/>
      </c>
      <c r="B444" s="50" t="n">
        <v>12753.24490010698</v>
      </c>
      <c r="C444" s="51" t="n">
        <v>0.2442554717079377</v>
      </c>
      <c r="D444" s="50" t="n">
        <v>1251963.8490939</v>
      </c>
      <c r="E444" s="50" t="n">
        <v>1053888.275138772</v>
      </c>
      <c r="F444" s="29" t="inlineStr">
        <is>
          <t>In-house</t>
        </is>
      </c>
    </row>
    <row r="445">
      <c r="A445" s="30">
        <f>A444+1</f>
        <v/>
      </c>
      <c r="B445" s="50" t="n">
        <v>15747.34945294642</v>
      </c>
      <c r="C445" s="51" t="n">
        <v>0.2184264928931859</v>
      </c>
      <c r="D445" s="50" t="n">
        <v>1555723.839575476</v>
      </c>
      <c r="E445" s="50" t="n">
        <v>1256394.935459823</v>
      </c>
      <c r="F445" s="29" t="inlineStr">
        <is>
          <t>In-house</t>
        </is>
      </c>
    </row>
    <row r="446">
      <c r="A446" s="30">
        <f>A445+1</f>
        <v/>
      </c>
      <c r="B446" s="50" t="n">
        <v>14393.80823076876</v>
      </c>
      <c r="C446" s="51" t="n">
        <v>0.2205962675258876</v>
      </c>
      <c r="D446" s="50" t="n">
        <v>1398839.895737051</v>
      </c>
      <c r="E446" s="50" t="n">
        <v>1151805.63956754</v>
      </c>
      <c r="F446" s="29" t="inlineStr">
        <is>
          <t>In-house</t>
        </is>
      </c>
    </row>
    <row r="447">
      <c r="A447" s="30">
        <f>A446+1</f>
        <v/>
      </c>
      <c r="B447" s="50" t="n">
        <v>14919.11153555389</v>
      </c>
      <c r="C447" s="51" t="n">
        <v>0.1411576220392461</v>
      </c>
      <c r="D447" s="50" t="n">
        <v>1276695.08530827</v>
      </c>
      <c r="E447" s="50" t="n">
        <v>1070375.765948352</v>
      </c>
      <c r="F447" s="29" t="inlineStr">
        <is>
          <t>In-house</t>
        </is>
      </c>
    </row>
    <row r="448">
      <c r="A448" s="30">
        <f>A447+1</f>
        <v/>
      </c>
      <c r="B448" s="50" t="n">
        <v>16000.23542212507</v>
      </c>
      <c r="C448" s="51" t="n">
        <v>0.2040676199808517</v>
      </c>
      <c r="D448" s="50" t="n">
        <v>1548801.475782081</v>
      </c>
      <c r="E448" s="50" t="n">
        <v>1251780.026264226</v>
      </c>
      <c r="F448" s="29" t="inlineStr">
        <is>
          <t>In-house</t>
        </is>
      </c>
    </row>
    <row r="449">
      <c r="A449" s="30">
        <f>A448+1</f>
        <v/>
      </c>
      <c r="B449" s="50" t="n">
        <v>14329.60359483554</v>
      </c>
      <c r="C449" s="51" t="n">
        <v>0.2037091714222816</v>
      </c>
      <c r="D449" s="50" t="n">
        <v>1351924.072991929</v>
      </c>
      <c r="E449" s="50" t="n">
        <v>1120528.424404124</v>
      </c>
      <c r="F449" s="29" t="inlineStr">
        <is>
          <t>In-house</t>
        </is>
      </c>
    </row>
    <row r="450">
      <c r="A450" s="30">
        <f>A449+1</f>
        <v/>
      </c>
      <c r="B450" s="50" t="n">
        <v>14623.67822575956</v>
      </c>
      <c r="C450" s="51" t="n">
        <v>0.1936844053323267</v>
      </c>
      <c r="D450" s="50" t="n">
        <v>1363031.794236156</v>
      </c>
      <c r="E450" s="50" t="n">
        <v>1127933.571900276</v>
      </c>
      <c r="F450" s="29" t="inlineStr">
        <is>
          <t>In-house</t>
        </is>
      </c>
    </row>
    <row r="451">
      <c r="A451" s="30">
        <f>A450+1</f>
        <v/>
      </c>
      <c r="B451" s="50" t="n">
        <v>14370.37069031928</v>
      </c>
      <c r="C451" s="51" t="n">
        <v>0.2119445935718368</v>
      </c>
      <c r="D451" s="50" t="n">
        <v>1375785.806487971</v>
      </c>
      <c r="E451" s="50" t="n">
        <v>1136436.246734819</v>
      </c>
      <c r="F451" s="29" t="inlineStr">
        <is>
          <t>In-house</t>
        </is>
      </c>
    </row>
    <row r="452">
      <c r="A452" s="30">
        <f>A451+1</f>
        <v/>
      </c>
      <c r="B452" s="50" t="n">
        <v>12866.23123214252</v>
      </c>
      <c r="C452" s="51" t="n">
        <v>0.1897907944461265</v>
      </c>
      <c r="D452" s="50" t="n">
        <v>1151775.43298758</v>
      </c>
      <c r="E452" s="50" t="n">
        <v>987095.9977345582</v>
      </c>
      <c r="F452" s="29" t="inlineStr">
        <is>
          <t>In-house</t>
        </is>
      </c>
    </row>
    <row r="453">
      <c r="A453" s="30">
        <f>A452+1</f>
        <v/>
      </c>
      <c r="B453" s="50" t="n">
        <v>14372.3946048322</v>
      </c>
      <c r="C453" s="51" t="n">
        <v>0.2115121903046529</v>
      </c>
      <c r="D453" s="50" t="n">
        <v>1375019.419153701</v>
      </c>
      <c r="E453" s="50" t="n">
        <v>1135925.321845306</v>
      </c>
      <c r="F453" s="29" t="inlineStr">
        <is>
          <t>In-house</t>
        </is>
      </c>
    </row>
    <row r="454">
      <c r="A454" s="30">
        <f>A453+1</f>
        <v/>
      </c>
      <c r="B454" s="50" t="n">
        <v>13757.37228566914</v>
      </c>
      <c r="C454" s="51" t="n">
        <v>0.1898584770191288</v>
      </c>
      <c r="D454" s="50" t="n">
        <v>1254474.821543943</v>
      </c>
      <c r="E454" s="50" t="n">
        <v>1055562.256772134</v>
      </c>
      <c r="F454" s="29" t="inlineStr">
        <is>
          <t>In-house</t>
        </is>
      </c>
    </row>
    <row r="455">
      <c r="A455" s="30">
        <f>A454+1</f>
        <v/>
      </c>
      <c r="B455" s="50" t="n">
        <v>13507.86559811616</v>
      </c>
      <c r="C455" s="51" t="n">
        <v>0.1982503382177367</v>
      </c>
      <c r="D455" s="50" t="n">
        <v>1243744.246959077</v>
      </c>
      <c r="E455" s="50" t="n">
        <v>1048408.540382223</v>
      </c>
      <c r="F455" s="29" t="inlineStr">
        <is>
          <t>In-house</t>
        </is>
      </c>
    </row>
    <row r="456">
      <c r="A456" s="30">
        <f>A455+1</f>
        <v/>
      </c>
      <c r="B456" s="50" t="n">
        <v>14506.28710695157</v>
      </c>
      <c r="C456" s="51" t="n">
        <v>0.2113713747487323</v>
      </c>
      <c r="D456" s="50" t="n">
        <v>1390562.044760332</v>
      </c>
      <c r="E456" s="50" t="n">
        <v>1146287.072249726</v>
      </c>
      <c r="F456" s="29" t="inlineStr">
        <is>
          <t>In-house</t>
        </is>
      </c>
    </row>
    <row r="457">
      <c r="A457" s="30">
        <f>A456+1</f>
        <v/>
      </c>
      <c r="B457" s="50" t="n">
        <v>12894.62916632143</v>
      </c>
      <c r="C457" s="51" t="n">
        <v>0.1775378874696815</v>
      </c>
      <c r="D457" s="50" t="n">
        <v>1130278.127014176</v>
      </c>
      <c r="E457" s="50" t="n">
        <v>972764.4604189561</v>
      </c>
      <c r="F457" s="29" t="inlineStr">
        <is>
          <t>In-house</t>
        </is>
      </c>
    </row>
    <row r="458">
      <c r="A458" s="30">
        <f>A457+1</f>
        <v/>
      </c>
      <c r="B458" s="50" t="n">
        <v>13208.42274604841</v>
      </c>
      <c r="C458" s="51" t="n">
        <v>0.1885218180603085</v>
      </c>
      <c r="D458" s="50" t="n">
        <v>1188510.598174594</v>
      </c>
      <c r="E458" s="50" t="n">
        <v>1011586.107859235</v>
      </c>
      <c r="F458" s="29" t="inlineStr">
        <is>
          <t>In-house</t>
        </is>
      </c>
    </row>
    <row r="459">
      <c r="A459" s="30">
        <f>A458+1</f>
        <v/>
      </c>
      <c r="B459" s="50" t="n">
        <v>14565.54665138221</v>
      </c>
      <c r="C459" s="51" t="n">
        <v>0.178271037792109</v>
      </c>
      <c r="D459" s="50" t="n">
        <v>1321020.468094738</v>
      </c>
      <c r="E459" s="50" t="n">
        <v>1099926.02113933</v>
      </c>
      <c r="F459" s="29" t="inlineStr">
        <is>
          <t>In-house</t>
        </is>
      </c>
    </row>
    <row r="460">
      <c r="A460" s="30">
        <f>A459+1</f>
        <v/>
      </c>
      <c r="B460" s="50" t="n">
        <v>13971.39965388271</v>
      </c>
      <c r="C460" s="51" t="n">
        <v>0.1456260954400287</v>
      </c>
      <c r="D460" s="50" t="n">
        <v>1184033.943189956</v>
      </c>
      <c r="E460" s="50" t="n">
        <v>1008601.671202809</v>
      </c>
      <c r="F460" s="29" t="inlineStr">
        <is>
          <t>In-house</t>
        </is>
      </c>
    </row>
    <row r="461">
      <c r="A461" s="30">
        <f>A460+1</f>
        <v/>
      </c>
      <c r="B461" s="50" t="n">
        <v>13946.1776670532</v>
      </c>
      <c r="C461" s="51" t="n">
        <v>0.208945142451349</v>
      </c>
      <c r="D461" s="50" t="n">
        <v>1318702.325168786</v>
      </c>
      <c r="E461" s="50" t="n">
        <v>1098380.592522029</v>
      </c>
      <c r="F461" s="29" t="inlineStr">
        <is>
          <t>In-house</t>
        </is>
      </c>
    </row>
    <row r="462">
      <c r="A462" s="30">
        <f>A461+1</f>
        <v/>
      </c>
      <c r="B462" s="50" t="n">
        <v>14583.75301915758</v>
      </c>
      <c r="C462" s="51" t="n">
        <v>0.1579748817289384</v>
      </c>
      <c r="D462" s="50" t="n">
        <v>1277527.802952186</v>
      </c>
      <c r="E462" s="50" t="n">
        <v>1070930.911044296</v>
      </c>
      <c r="F462" s="29" t="inlineStr">
        <is>
          <t>In-house</t>
        </is>
      </c>
    </row>
    <row r="463">
      <c r="A463" s="30">
        <f>A462+1</f>
        <v/>
      </c>
      <c r="B463" s="50" t="n">
        <v>12311.73842580945</v>
      </c>
      <c r="C463" s="51" t="n">
        <v>0.1803584520864449</v>
      </c>
      <c r="D463" s="50" t="n">
        <v>1069731.727504268</v>
      </c>
      <c r="E463" s="50" t="n">
        <v>932400.1940790172</v>
      </c>
      <c r="F463" s="29" t="inlineStr">
        <is>
          <t>In-house</t>
        </is>
      </c>
    </row>
    <row r="464">
      <c r="A464" s="30">
        <f>A463+1</f>
        <v/>
      </c>
      <c r="B464" s="50" t="n">
        <v>11975.50828059559</v>
      </c>
      <c r="C464" s="51" t="n">
        <v>0.2034999928291119</v>
      </c>
      <c r="D464" s="50" t="n">
        <v>1075398.279510184</v>
      </c>
      <c r="E464" s="50" t="n">
        <v>936177.8954162942</v>
      </c>
      <c r="F464" s="29" t="inlineStr">
        <is>
          <t>In-house</t>
        </is>
      </c>
    </row>
    <row r="465">
      <c r="A465" s="30">
        <f>A464+1</f>
        <v/>
      </c>
      <c r="B465" s="50" t="n">
        <v>14050.00544932728</v>
      </c>
      <c r="C465" s="51" t="n">
        <v>0.2268225358217903</v>
      </c>
      <c r="D465" s="50" t="n">
        <v>1371937.001160754</v>
      </c>
      <c r="E465" s="50" t="n">
        <v>1133870.376516674</v>
      </c>
      <c r="F465" s="29" t="inlineStr">
        <is>
          <t>In-house</t>
        </is>
      </c>
    </row>
    <row r="466">
      <c r="A466" s="30">
        <f>A465+1</f>
        <v/>
      </c>
      <c r="B466" s="50" t="n">
        <v>13164.58782097422</v>
      </c>
      <c r="C466" s="51" t="n">
        <v>0.1559922054091155</v>
      </c>
      <c r="D466" s="50" t="n">
        <v>1117242.820983071</v>
      </c>
      <c r="E466" s="50" t="n">
        <v>964074.2563982189</v>
      </c>
      <c r="F466" s="29" t="inlineStr">
        <is>
          <t>In-house</t>
        </is>
      </c>
    </row>
    <row r="467">
      <c r="A467" s="30">
        <f>A466+1</f>
        <v/>
      </c>
      <c r="B467" s="50" t="n">
        <v>14984.49407064556</v>
      </c>
      <c r="C467" s="51" t="n">
        <v>0.2150174990207201</v>
      </c>
      <c r="D467" s="50" t="n">
        <v>1456107.157217256</v>
      </c>
      <c r="E467" s="50" t="n">
        <v>1189983.813887676</v>
      </c>
      <c r="F467" s="29" t="inlineStr">
        <is>
          <t>In-house</t>
        </is>
      </c>
    </row>
    <row r="468">
      <c r="A468" s="30">
        <f>A467+1</f>
        <v/>
      </c>
      <c r="B468" s="50" t="n">
        <v>13451.25116005939</v>
      </c>
      <c r="C468" s="51" t="n">
        <v>0.1560919599317668</v>
      </c>
      <c r="D468" s="50" t="n">
        <v>1148935.956611331</v>
      </c>
      <c r="E468" s="50" t="n">
        <v>985203.013483726</v>
      </c>
      <c r="F468" s="29" t="inlineStr">
        <is>
          <t>In-house</t>
        </is>
      </c>
    </row>
    <row r="469">
      <c r="A469" s="30">
        <f>A468+1</f>
        <v/>
      </c>
      <c r="B469" s="50" t="n">
        <v>12110.20431466508</v>
      </c>
      <c r="C469" s="51" t="n">
        <v>0.213781991902503</v>
      </c>
      <c r="D469" s="50" t="n">
        <v>1111286.75842981</v>
      </c>
      <c r="E469" s="50" t="n">
        <v>960103.5480293788</v>
      </c>
      <c r="F469" s="29" t="inlineStr">
        <is>
          <t>In-house</t>
        </is>
      </c>
    </row>
    <row r="470">
      <c r="A470" s="30">
        <f>A469+1</f>
        <v/>
      </c>
      <c r="B470" s="50" t="n">
        <v>14669.95772538043</v>
      </c>
      <c r="C470" s="51" t="n">
        <v>0.184901351019773</v>
      </c>
      <c r="D470" s="50" t="n">
        <v>1348056.398253758</v>
      </c>
      <c r="E470" s="50" t="n">
        <v>1117949.974578677</v>
      </c>
      <c r="F470" s="29" t="inlineStr">
        <is>
          <t>In-house</t>
        </is>
      </c>
    </row>
    <row r="471">
      <c r="A471" s="30">
        <f>A470+1</f>
        <v/>
      </c>
      <c r="B471" s="50" t="n">
        <v>14238.26473076929</v>
      </c>
      <c r="C471" s="51" t="n">
        <v>0.1657271351982719</v>
      </c>
      <c r="D471" s="50" t="n">
        <v>1256334.281981881</v>
      </c>
      <c r="E471" s="50" t="n">
        <v>1056801.897064092</v>
      </c>
      <c r="F471" s="29" t="inlineStr">
        <is>
          <t>In-house</t>
        </is>
      </c>
    </row>
    <row r="472">
      <c r="A472" s="30">
        <f>A471+1</f>
        <v/>
      </c>
      <c r="B472" s="50" t="n">
        <v>13114.11636183061</v>
      </c>
      <c r="C472" s="51" t="n">
        <v>0.1965792425349436</v>
      </c>
      <c r="D472" s="50" t="n">
        <v>1194412.47234105</v>
      </c>
      <c r="E472" s="50" t="n">
        <v>1015520.690636872</v>
      </c>
      <c r="F472" s="29" t="inlineStr">
        <is>
          <t>In-house</t>
        </is>
      </c>
    </row>
    <row r="473">
      <c r="A473" s="30">
        <f>A472+1</f>
        <v/>
      </c>
      <c r="B473" s="50" t="n">
        <v>12536.20016183377</v>
      </c>
      <c r="C473" s="51" t="n">
        <v>0.2362611737073343</v>
      </c>
      <c r="D473" s="50" t="n">
        <v>1208289.583520434</v>
      </c>
      <c r="E473" s="50" t="n">
        <v>1024772.098089794</v>
      </c>
      <c r="F473" s="29" t="inlineStr">
        <is>
          <t>In-house</t>
        </is>
      </c>
    </row>
    <row r="474">
      <c r="A474" s="30">
        <f>A473+1</f>
        <v/>
      </c>
      <c r="B474" s="50" t="n">
        <v>14643.59943590783</v>
      </c>
      <c r="C474" s="51" t="n">
        <v>0.2347618237535395</v>
      </c>
      <c r="D474" s="50" t="n">
        <v>1463039.477865624</v>
      </c>
      <c r="E474" s="50" t="n">
        <v>1194605.360986588</v>
      </c>
      <c r="F474" s="29" t="inlineStr">
        <is>
          <t>In-house</t>
        </is>
      </c>
    </row>
    <row r="475">
      <c r="A475" s="30">
        <f>A474+1</f>
        <v/>
      </c>
      <c r="B475" s="50" t="n">
        <v>14812.53473432474</v>
      </c>
      <c r="C475" s="51" t="n">
        <v>0.2014843071273838</v>
      </c>
      <c r="D475" s="50" t="n">
        <v>1403288.474714101</v>
      </c>
      <c r="E475" s="50" t="n">
        <v>1154771.358885573</v>
      </c>
      <c r="F475" s="29" t="inlineStr">
        <is>
          <t>In-house</t>
        </is>
      </c>
    </row>
    <row r="476">
      <c r="A476" s="30">
        <f>A475+1</f>
        <v/>
      </c>
      <c r="B476" s="50" t="n">
        <v>14089.27548811017</v>
      </c>
      <c r="C476" s="51" t="n">
        <v>0.2782586356624721</v>
      </c>
      <c r="D476" s="50" t="n">
        <v>1499673.075704011</v>
      </c>
      <c r="E476" s="50" t="n">
        <v>1219027.759545512</v>
      </c>
      <c r="F476" s="29" t="inlineStr">
        <is>
          <t>In-house</t>
        </is>
      </c>
    </row>
    <row r="477">
      <c r="A477" s="30">
        <f>A476+1</f>
        <v/>
      </c>
      <c r="B477" s="50" t="n">
        <v>13268.21562482333</v>
      </c>
      <c r="C477" s="51" t="n">
        <v>0.1816879462735624</v>
      </c>
      <c r="D477" s="50" t="n">
        <v>1181142.943293039</v>
      </c>
      <c r="E477" s="50" t="n">
        <v>1006674.337938198</v>
      </c>
      <c r="F477" s="29" t="inlineStr">
        <is>
          <t>In-house</t>
        </is>
      </c>
    </row>
    <row r="478">
      <c r="A478" s="30">
        <f>A477+1</f>
        <v/>
      </c>
      <c r="B478" s="50" t="n">
        <v>15999.73420142485</v>
      </c>
      <c r="C478" s="51" t="n">
        <v>0.1044524582210354</v>
      </c>
      <c r="D478" s="50" t="n">
        <v>1307373.126889504</v>
      </c>
      <c r="E478" s="50" t="n">
        <v>1090827.793669174</v>
      </c>
      <c r="F478" s="29" t="inlineStr">
        <is>
          <t>In-house</t>
        </is>
      </c>
    </row>
    <row r="479">
      <c r="A479" s="30">
        <f>A478+1</f>
        <v/>
      </c>
      <c r="B479" s="50" t="n">
        <v>13731.45965784101</v>
      </c>
      <c r="C479" s="51" t="n">
        <v>0.2003653550260084</v>
      </c>
      <c r="D479" s="50" t="n">
        <v>1274411.685331146</v>
      </c>
      <c r="E479" s="50" t="n">
        <v>1068853.499296936</v>
      </c>
      <c r="F479" s="29" t="inlineStr">
        <is>
          <t>In-house</t>
        </is>
      </c>
    </row>
    <row r="480">
      <c r="A480" s="30">
        <f>A479+1</f>
        <v/>
      </c>
      <c r="B480" s="50" t="n">
        <v>13274.20327107596</v>
      </c>
      <c r="C480" s="51" t="n">
        <v>0.2415703615980764</v>
      </c>
      <c r="D480" s="50" t="n">
        <v>1310556.949669317</v>
      </c>
      <c r="E480" s="50" t="n">
        <v>1092950.34218905</v>
      </c>
      <c r="F480" s="29" t="inlineStr">
        <is>
          <t>In-house</t>
        </is>
      </c>
    </row>
    <row r="481">
      <c r="A481" s="30">
        <f>A480+1</f>
        <v/>
      </c>
      <c r="B481" s="50" t="n">
        <v>13351.50483534235</v>
      </c>
      <c r="C481" s="51" t="n">
        <v>0.1793230226441691</v>
      </c>
      <c r="D481" s="50" t="n">
        <v>1185690.851331239</v>
      </c>
      <c r="E481" s="50" t="n">
        <v>1009706.276630331</v>
      </c>
      <c r="F481" s="29" t="inlineStr">
        <is>
          <t>In-house</t>
        </is>
      </c>
    </row>
    <row r="482">
      <c r="A482" s="30">
        <f>A481+1</f>
        <v/>
      </c>
      <c r="B482" s="50" t="n">
        <v>14157.762518271</v>
      </c>
      <c r="C482" s="51" t="n">
        <v>0.1776963473203308</v>
      </c>
      <c r="D482" s="50" t="n">
        <v>1273562.521143285</v>
      </c>
      <c r="E482" s="50" t="n">
        <v>1068287.389838362</v>
      </c>
      <c r="F482" s="29" t="inlineStr">
        <is>
          <t>In-house</t>
        </is>
      </c>
    </row>
    <row r="483">
      <c r="A483" s="30">
        <f>A482+1</f>
        <v/>
      </c>
      <c r="B483" s="50" t="n">
        <v>13659.20440323842</v>
      </c>
      <c r="C483" s="51" t="n">
        <v>0.2034770996221003</v>
      </c>
      <c r="D483" s="50" t="n">
        <v>1272780.96042598</v>
      </c>
      <c r="E483" s="50" t="n">
        <v>1067766.349360158</v>
      </c>
      <c r="F483" s="29" t="inlineStr">
        <is>
          <t>In-house</t>
        </is>
      </c>
    </row>
    <row r="484">
      <c r="A484" s="30">
        <f>A483+1</f>
        <v/>
      </c>
      <c r="B484" s="50" t="n">
        <v>12725.55831727148</v>
      </c>
      <c r="C484" s="51" t="n">
        <v>0.194196354635024</v>
      </c>
      <c r="D484" s="50" t="n">
        <v>1144460.522923994</v>
      </c>
      <c r="E484" s="50" t="n">
        <v>982219.3910255011</v>
      </c>
      <c r="F484" s="29" t="inlineStr">
        <is>
          <t>In-house</t>
        </is>
      </c>
    </row>
    <row r="485">
      <c r="A485" s="30">
        <f>A484+1</f>
        <v/>
      </c>
      <c r="B485" s="50" t="n">
        <v>13513.64072327916</v>
      </c>
      <c r="C485" s="51" t="n">
        <v>0.2149333220408911</v>
      </c>
      <c r="D485" s="50" t="n">
        <v>1280711.952801541</v>
      </c>
      <c r="E485" s="50" t="n">
        <v>1073053.677610532</v>
      </c>
      <c r="F485" s="29" t="inlineStr">
        <is>
          <t>In-house</t>
        </is>
      </c>
    </row>
    <row r="486">
      <c r="A486" s="30">
        <f>A485+1</f>
        <v/>
      </c>
      <c r="B486" s="50" t="n">
        <v>13398.06019509019</v>
      </c>
      <c r="C486" s="51" t="n">
        <v>0.2472727973629206</v>
      </c>
      <c r="D486" s="50" t="n">
        <v>1338699.511782115</v>
      </c>
      <c r="E486" s="50" t="n">
        <v>1111712.050264248</v>
      </c>
      <c r="F486" s="29" t="inlineStr">
        <is>
          <t>In-house</t>
        </is>
      </c>
    </row>
    <row r="487">
      <c r="A487" s="30">
        <f>A486+1</f>
        <v/>
      </c>
      <c r="B487" s="50" t="n">
        <v>13703.43324268218</v>
      </c>
      <c r="C487" s="51" t="n">
        <v>0.1991937036690801</v>
      </c>
      <c r="D487" s="50" t="n">
        <v>1268574.878214927</v>
      </c>
      <c r="E487" s="50" t="n">
        <v>1064962.29455279</v>
      </c>
      <c r="F487" s="29" t="inlineStr">
        <is>
          <t>In-house</t>
        </is>
      </c>
    </row>
    <row r="488">
      <c r="A488" s="30">
        <f>A487+1</f>
        <v/>
      </c>
      <c r="B488" s="50" t="n">
        <v>12934.35052820695</v>
      </c>
      <c r="C488" s="51" t="n">
        <v>0.2160394277234306</v>
      </c>
      <c r="D488" s="50" t="n">
        <v>1214041.014089644</v>
      </c>
      <c r="E488" s="50" t="n">
        <v>1028606.385135935</v>
      </c>
      <c r="F488" s="29" t="inlineStr">
        <is>
          <t>In-house</t>
        </is>
      </c>
    </row>
    <row r="489">
      <c r="A489" s="30">
        <f>A488+1</f>
        <v/>
      </c>
      <c r="B489" s="50" t="n">
        <v>14127.1322599854</v>
      </c>
      <c r="C489" s="51" t="n">
        <v>0.2023797689118732</v>
      </c>
      <c r="D489" s="50" t="n">
        <v>1325164.074261664</v>
      </c>
      <c r="E489" s="50" t="n">
        <v>1102688.425250615</v>
      </c>
      <c r="F489" s="29" t="inlineStr">
        <is>
          <t>In-house</t>
        </is>
      </c>
    </row>
    <row r="490">
      <c r="A490" s="30">
        <f>A489+1</f>
        <v/>
      </c>
      <c r="B490" s="50" t="n">
        <v>15002.32629822138</v>
      </c>
      <c r="C490" s="51" t="n">
        <v>0.1989292725768511</v>
      </c>
      <c r="D490" s="50" t="n">
        <v>1419356.981633144</v>
      </c>
      <c r="E490" s="50" t="n">
        <v>1165483.696831601</v>
      </c>
      <c r="F490" s="29" t="inlineStr">
        <is>
          <t>In-house</t>
        </is>
      </c>
    </row>
    <row r="491">
      <c r="A491" s="30">
        <f>A490+1</f>
        <v/>
      </c>
      <c r="B491" s="50" t="n">
        <v>12664.14082136674</v>
      </c>
      <c r="C491" s="51" t="n">
        <v>0.2349031071733095</v>
      </c>
      <c r="D491" s="50" t="n">
        <v>1221114.638594772</v>
      </c>
      <c r="E491" s="50" t="n">
        <v>1033322.13480602</v>
      </c>
      <c r="F491" s="29" t="inlineStr">
        <is>
          <t>In-house</t>
        </is>
      </c>
    </row>
    <row r="492">
      <c r="A492" s="30">
        <f>A491+1</f>
        <v/>
      </c>
      <c r="B492" s="50" t="n">
        <v>15005.53172189823</v>
      </c>
      <c r="C492" s="51" t="n">
        <v>0.2075156455687719</v>
      </c>
      <c r="D492" s="50" t="n">
        <v>1440392.221018772</v>
      </c>
      <c r="E492" s="50" t="n">
        <v>1179507.189755353</v>
      </c>
      <c r="F492" s="29" t="inlineStr">
        <is>
          <t>In-house</t>
        </is>
      </c>
    </row>
    <row r="493">
      <c r="A493" s="30">
        <f>A492+1</f>
        <v/>
      </c>
      <c r="B493" s="50" t="n">
        <v>13609.48635336932</v>
      </c>
      <c r="C493" s="51" t="n">
        <v>0.1826429994624164</v>
      </c>
      <c r="D493" s="50" t="n">
        <v>1222015.590821768</v>
      </c>
      <c r="E493" s="50" t="n">
        <v>1033922.769624017</v>
      </c>
      <c r="F493" s="29" t="inlineStr">
        <is>
          <t>In-house</t>
        </is>
      </c>
    </row>
    <row r="494">
      <c r="A494" s="30">
        <f>A493+1</f>
        <v/>
      </c>
      <c r="B494" s="50" t="n">
        <v>15625.41441016347</v>
      </c>
      <c r="C494" s="51" t="n">
        <v>0.1930215001751736</v>
      </c>
      <c r="D494" s="50" t="n">
        <v>1477286.517261295</v>
      </c>
      <c r="E494" s="50" t="n">
        <v>1204103.387250368</v>
      </c>
      <c r="F494" s="29" t="inlineStr">
        <is>
          <t>In-house</t>
        </is>
      </c>
    </row>
    <row r="495">
      <c r="A495" s="30">
        <f>A494+1</f>
        <v/>
      </c>
      <c r="B495" s="50" t="n">
        <v>14316.10078790094</v>
      </c>
      <c r="C495" s="51" t="n">
        <v>0.1493381981188886</v>
      </c>
      <c r="D495" s="50" t="n">
        <v>1229340.741237389</v>
      </c>
      <c r="E495" s="50" t="n">
        <v>1038806.203234431</v>
      </c>
      <c r="F495" s="29" t="inlineStr">
        <is>
          <t>In-house</t>
        </is>
      </c>
    </row>
    <row r="496">
      <c r="A496" s="30">
        <f>A495+1</f>
        <v/>
      </c>
      <c r="B496" s="50" t="n">
        <v>13510.65162366334</v>
      </c>
      <c r="C496" s="51" t="n">
        <v>0.209700758305398</v>
      </c>
      <c r="D496" s="50" t="n">
        <v>1268898.971485916</v>
      </c>
      <c r="E496" s="50" t="n">
        <v>1065178.356733449</v>
      </c>
      <c r="F496" s="29" t="inlineStr">
        <is>
          <t>In-house</t>
        </is>
      </c>
    </row>
    <row r="497">
      <c r="A497" s="30">
        <f>A496+1</f>
        <v/>
      </c>
      <c r="B497" s="50" t="n">
        <v>13963.3177862383</v>
      </c>
      <c r="C497" s="51" t="n">
        <v>0.2232101248461578</v>
      </c>
      <c r="D497" s="50" t="n">
        <v>1353148.164295654</v>
      </c>
      <c r="E497" s="50" t="n">
        <v>1121344.485273274</v>
      </c>
      <c r="F497" s="29" t="inlineStr">
        <is>
          <t>In-house</t>
        </is>
      </c>
    </row>
    <row r="498">
      <c r="A498" s="30">
        <f>A497+1</f>
        <v/>
      </c>
      <c r="B498" s="50" t="n">
        <v>11781.98990922304</v>
      </c>
      <c r="C498" s="51" t="n">
        <v>0.203246834028755</v>
      </c>
      <c r="D498" s="50" t="n">
        <v>1052227.611605201</v>
      </c>
      <c r="E498" s="50" t="n">
        <v>920730.783479639</v>
      </c>
      <c r="F498" s="29" t="inlineStr">
        <is>
          <t>In-house</t>
        </is>
      </c>
    </row>
    <row r="499">
      <c r="A499" s="30">
        <f>A498+1</f>
        <v/>
      </c>
      <c r="B499" s="50" t="n">
        <v>14573.78196228503</v>
      </c>
      <c r="C499" s="51" t="n">
        <v>0.2221088923283905</v>
      </c>
      <c r="D499" s="50" t="n">
        <v>1424052.3662419</v>
      </c>
      <c r="E499" s="50" t="n">
        <v>1168613.953237439</v>
      </c>
      <c r="F499" s="29" t="inlineStr">
        <is>
          <t>In-house</t>
        </is>
      </c>
    </row>
    <row r="500">
      <c r="A500" s="30">
        <f>A499+1</f>
        <v/>
      </c>
      <c r="B500" s="50" t="n">
        <v>12811.18152237161</v>
      </c>
      <c r="C500" s="51" t="n">
        <v>0.1598132712734416</v>
      </c>
      <c r="D500" s="50" t="n">
        <v>1085864.824947958</v>
      </c>
      <c r="E500" s="50" t="n">
        <v>943155.5923748105</v>
      </c>
      <c r="F500" s="29" t="inlineStr">
        <is>
          <t>In-house</t>
        </is>
      </c>
    </row>
    <row r="501">
      <c r="A501" s="30">
        <f>A500+1</f>
        <v/>
      </c>
      <c r="B501" s="50" t="n">
        <v>14845.50665097146</v>
      </c>
      <c r="C501" s="51" t="n">
        <v>0.1691637557372029</v>
      </c>
      <c r="D501" s="50" t="n">
        <v>1331786.539595832</v>
      </c>
      <c r="E501" s="50" t="n">
        <v>1107103.40214006</v>
      </c>
      <c r="F501" s="29" t="inlineStr">
        <is>
          <t>In-house</t>
        </is>
      </c>
    </row>
    <row r="502">
      <c r="A502" s="30">
        <f>A501+1</f>
        <v/>
      </c>
      <c r="B502" s="50" t="n">
        <v>14541.97627070065</v>
      </c>
      <c r="C502" s="51" t="n">
        <v>0.2136187801155717</v>
      </c>
      <c r="D502" s="50" t="n">
        <v>1400089.798596662</v>
      </c>
      <c r="E502" s="50" t="n">
        <v>1152638.908140613</v>
      </c>
      <c r="F502" s="29" t="inlineStr">
        <is>
          <t>In-house</t>
        </is>
      </c>
    </row>
    <row r="503">
      <c r="A503" s="30">
        <f>A502+1</f>
        <v/>
      </c>
      <c r="B503" s="50" t="n">
        <v>15337.39964981557</v>
      </c>
      <c r="C503" s="51" t="n">
        <v>0.2226833305264702</v>
      </c>
      <c r="D503" s="50" t="n">
        <v>1517344.08934594</v>
      </c>
      <c r="E503" s="50" t="n">
        <v>1230808.435306798</v>
      </c>
      <c r="F503" s="29" t="inlineStr">
        <is>
          <t>In-house</t>
        </is>
      </c>
    </row>
    <row r="504">
      <c r="A504" s="30">
        <f>A503+1</f>
        <v/>
      </c>
      <c r="B504" s="50" t="n">
        <v>13195.96815607457</v>
      </c>
      <c r="C504" s="51" t="n">
        <v>0.1662731911590117</v>
      </c>
      <c r="D504" s="50" t="n">
        <v>1141397.446471473</v>
      </c>
      <c r="E504" s="50" t="n">
        <v>980177.340057154</v>
      </c>
      <c r="F504" s="29" t="inlineStr">
        <is>
          <t>In-house</t>
        </is>
      </c>
    </row>
    <row r="505">
      <c r="A505" s="30">
        <f>A504+1</f>
        <v/>
      </c>
      <c r="B505" s="50" t="n">
        <v>14452.81127650027</v>
      </c>
      <c r="C505" s="51" t="n">
        <v>0.2078757735083147</v>
      </c>
      <c r="D505" s="50" t="n">
        <v>1376061.487726877</v>
      </c>
      <c r="E505" s="50" t="n">
        <v>1136620.034227423</v>
      </c>
      <c r="F505" s="29" t="inlineStr">
        <is>
          <t>In-house</t>
        </is>
      </c>
    </row>
    <row r="506">
      <c r="A506" s="30">
        <f>A505+1</f>
        <v/>
      </c>
      <c r="B506" s="50" t="n">
        <v>14452.02239341385</v>
      </c>
      <c r="C506" s="51" t="n">
        <v>0.1737857889900017</v>
      </c>
      <c r="D506" s="50" t="n">
        <v>1298091.572138363</v>
      </c>
      <c r="E506" s="50" t="n">
        <v>1084640.090501747</v>
      </c>
      <c r="F506" s="29" t="inlineStr">
        <is>
          <t>In-house</t>
        </is>
      </c>
    </row>
    <row r="507">
      <c r="A507" s="30">
        <f>A506+1</f>
        <v/>
      </c>
      <c r="B507" s="50" t="n">
        <v>13857.44913113231</v>
      </c>
      <c r="C507" s="51" t="n">
        <v>0.2312321637421462</v>
      </c>
      <c r="D507" s="50" t="n">
        <v>1358722.466579513</v>
      </c>
      <c r="E507" s="50" t="n">
        <v>1125060.686795847</v>
      </c>
      <c r="F507" s="29" t="inlineStr">
        <is>
          <t>In-house</t>
        </is>
      </c>
    </row>
    <row r="508">
      <c r="A508" s="30">
        <f>A507+1</f>
        <v/>
      </c>
      <c r="B508" s="50" t="n">
        <v>14002.39827586049</v>
      </c>
      <c r="C508" s="51" t="n">
        <v>0.2216820946253917</v>
      </c>
      <c r="D508" s="50" t="n">
        <v>1354347.611435564</v>
      </c>
      <c r="E508" s="50" t="n">
        <v>1122144.116699881</v>
      </c>
      <c r="F508" s="29" t="inlineStr">
        <is>
          <t>In-house</t>
        </is>
      </c>
    </row>
    <row r="509">
      <c r="A509" s="30">
        <f>A508+1</f>
        <v/>
      </c>
      <c r="B509" s="50" t="n">
        <v>15521.98162745228</v>
      </c>
      <c r="C509" s="51" t="n">
        <v>0.1243884040179399</v>
      </c>
      <c r="D509" s="50" t="n">
        <v>1303169.550891465</v>
      </c>
      <c r="E509" s="50" t="n">
        <v>1088025.409670482</v>
      </c>
      <c r="F509" s="29" t="inlineStr">
        <is>
          <t>In-house</t>
        </is>
      </c>
    </row>
    <row r="510">
      <c r="A510" s="30">
        <f>A509+1</f>
        <v/>
      </c>
      <c r="B510" s="50" t="n">
        <v>12923.33811959015</v>
      </c>
      <c r="C510" s="51" t="n">
        <v>0.1991129618680568</v>
      </c>
      <c r="D510" s="50" t="n">
        <v>1177470.699171669</v>
      </c>
      <c r="E510" s="50" t="n">
        <v>1004226.175190617</v>
      </c>
      <c r="F510" s="29" t="inlineStr">
        <is>
          <t>In-house</t>
        </is>
      </c>
    </row>
    <row r="511">
      <c r="A511" s="30">
        <f>A510+1</f>
        <v/>
      </c>
      <c r="B511" s="50" t="n">
        <v>14447.6869080955</v>
      </c>
      <c r="C511" s="51" t="n">
        <v>0.1844477508923672</v>
      </c>
      <c r="D511" s="50" t="n">
        <v>1321620.146921435</v>
      </c>
      <c r="E511" s="50" t="n">
        <v>1100325.807023795</v>
      </c>
      <c r="F511" s="29" t="inlineStr">
        <is>
          <t>In-house</t>
        </is>
      </c>
    </row>
    <row r="512">
      <c r="A512" s="30">
        <f>A511+1</f>
        <v/>
      </c>
      <c r="B512" s="50" t="n">
        <v>15712.53907451899</v>
      </c>
      <c r="C512" s="51" t="n">
        <v>0.2256893811224374</v>
      </c>
      <c r="D512" s="50" t="n">
        <v>1570260.773966667</v>
      </c>
      <c r="E512" s="50" t="n">
        <v>1266086.22505395</v>
      </c>
      <c r="F512" s="29" t="inlineStr">
        <is>
          <t>In-house</t>
        </is>
      </c>
    </row>
    <row r="513">
      <c r="A513" s="30">
        <f>A512+1</f>
        <v/>
      </c>
      <c r="B513" s="50" t="n">
        <v>13557.43579094467</v>
      </c>
      <c r="C513" s="51" t="n">
        <v>0.2101274983743487</v>
      </c>
      <c r="D513" s="50" t="n">
        <v>1275366.661979342</v>
      </c>
      <c r="E513" s="50" t="n">
        <v>1069490.150395733</v>
      </c>
      <c r="F513" s="29" t="inlineStr">
        <is>
          <t>In-house</t>
        </is>
      </c>
    </row>
    <row r="514">
      <c r="A514" s="30">
        <f>A513+1</f>
        <v/>
      </c>
      <c r="B514" s="50" t="n">
        <v>13986.16492849987</v>
      </c>
      <c r="C514" s="51" t="n">
        <v>0.2239732532583384</v>
      </c>
      <c r="D514" s="50" t="n">
        <v>1357652.649451233</v>
      </c>
      <c r="E514" s="50" t="n">
        <v>1124347.475376993</v>
      </c>
      <c r="F514" s="29" t="inlineStr">
        <is>
          <t>In-house</t>
        </is>
      </c>
    </row>
    <row r="515">
      <c r="A515" s="30">
        <f>A514+1</f>
        <v/>
      </c>
      <c r="B515" s="50" t="n">
        <v>11895.21585327858</v>
      </c>
      <c r="C515" s="51" t="n">
        <v>0.1448145984430795</v>
      </c>
      <c r="D515" s="50" t="n">
        <v>957767.2793330497</v>
      </c>
      <c r="E515" s="50" t="n">
        <v>857757.2286315381</v>
      </c>
      <c r="F515" s="29" t="inlineStr">
        <is>
          <t>In-house</t>
        </is>
      </c>
    </row>
    <row r="516">
      <c r="A516" s="30">
        <f>A515+1</f>
        <v/>
      </c>
      <c r="B516" s="50" t="n">
        <v>14894.10825684244</v>
      </c>
      <c r="C516" s="51" t="n">
        <v>0.190736341974812</v>
      </c>
      <c r="D516" s="50" t="n">
        <v>1387367.798005898</v>
      </c>
      <c r="E516" s="50" t="n">
        <v>1144157.574413437</v>
      </c>
      <c r="F516" s="29" t="inlineStr">
        <is>
          <t>In-house</t>
        </is>
      </c>
    </row>
    <row r="517">
      <c r="A517" s="30">
        <f>A516+1</f>
        <v/>
      </c>
      <c r="B517" s="50" t="n">
        <v>12844.39354318789</v>
      </c>
      <c r="C517" s="51" t="n">
        <v>0.2394921859168246</v>
      </c>
      <c r="D517" s="50" t="n">
        <v>1253005.310205994</v>
      </c>
      <c r="E517" s="50" t="n">
        <v>1054582.582546835</v>
      </c>
      <c r="F517" s="29" t="inlineStr">
        <is>
          <t>In-house</t>
        </is>
      </c>
    </row>
    <row r="518">
      <c r="A518" s="30">
        <f>A517+1</f>
        <v/>
      </c>
      <c r="B518" s="50" t="n">
        <v>12259.55159590473</v>
      </c>
      <c r="C518" s="51" t="n">
        <v>0.2364177822816545</v>
      </c>
      <c r="D518" s="50" t="n">
        <v>1174687.464575088</v>
      </c>
      <c r="E518" s="50" t="n">
        <v>1002370.685459564</v>
      </c>
      <c r="F518" s="29" t="inlineStr">
        <is>
          <t>In-house</t>
        </is>
      </c>
    </row>
    <row r="519">
      <c r="A519" s="30">
        <f>A518+1</f>
        <v/>
      </c>
      <c r="B519" s="50" t="n">
        <v>13729.75634784257</v>
      </c>
      <c r="C519" s="51" t="n">
        <v>0.1755766263633663</v>
      </c>
      <c r="D519" s="50" t="n">
        <v>1220594.819109831</v>
      </c>
      <c r="E519" s="50" t="n">
        <v>1032975.588482726</v>
      </c>
      <c r="F519" s="29" t="inlineStr">
        <is>
          <t>In-house</t>
        </is>
      </c>
    </row>
    <row r="520">
      <c r="A520" s="30">
        <f>A519+1</f>
        <v/>
      </c>
      <c r="B520" s="50" t="n">
        <v>15072.81502080848</v>
      </c>
      <c r="C520" s="51" t="n">
        <v>0.2285418113067084</v>
      </c>
      <c r="D520" s="50" t="n">
        <v>1500026.527359348</v>
      </c>
      <c r="E520" s="50" t="n">
        <v>1219263.393982404</v>
      </c>
      <c r="F520" s="29" t="inlineStr">
        <is>
          <t>In-house</t>
        </is>
      </c>
    </row>
    <row r="521">
      <c r="A521" s="30">
        <f>A520+1</f>
        <v/>
      </c>
      <c r="B521" s="50" t="n">
        <v>15339.08871094251</v>
      </c>
      <c r="C521" s="51" t="n">
        <v>0.2443712959100883</v>
      </c>
      <c r="D521" s="50" t="n">
        <v>1572791.59293819</v>
      </c>
      <c r="E521" s="50" t="n">
        <v>1267773.437701632</v>
      </c>
      <c r="F521" s="29" t="inlineStr">
        <is>
          <t>In-house</t>
        </is>
      </c>
    </row>
    <row r="522">
      <c r="A522" s="30">
        <f>A521+1</f>
        <v/>
      </c>
      <c r="B522" s="50" t="n">
        <v>13686.15990996084</v>
      </c>
      <c r="C522" s="51" t="n">
        <v>0.1710790209654222</v>
      </c>
      <c r="D522" s="50" t="n">
        <v>1206142.882466911</v>
      </c>
      <c r="E522" s="50" t="n">
        <v>1023340.964054113</v>
      </c>
      <c r="F522" s="29" t="inlineStr">
        <is>
          <t>In-house</t>
        </is>
      </c>
    </row>
    <row r="523">
      <c r="A523" s="30">
        <f>A522+1</f>
        <v/>
      </c>
      <c r="B523" s="50" t="n">
        <v>14303.44362060294</v>
      </c>
      <c r="C523" s="51" t="n">
        <v>0.204856158318977</v>
      </c>
      <c r="D523" s="50" t="n">
        <v>1351489.767599371</v>
      </c>
      <c r="E523" s="50" t="n">
        <v>1120238.887475752</v>
      </c>
      <c r="F523" s="29" t="inlineStr">
        <is>
          <t>In-house</t>
        </is>
      </c>
    </row>
    <row r="524">
      <c r="A524" s="30">
        <f>A523+1</f>
        <v/>
      </c>
      <c r="B524" s="50" t="n">
        <v>12507.75685504462</v>
      </c>
      <c r="C524" s="51" t="n">
        <v>0.2397903978173308</v>
      </c>
      <c r="D524" s="50" t="n">
        <v>1212169.955986917</v>
      </c>
      <c r="E524" s="50" t="n">
        <v>1027359.01306745</v>
      </c>
      <c r="F524" s="29" t="inlineStr">
        <is>
          <t>In-house</t>
        </is>
      </c>
    </row>
    <row r="525">
      <c r="A525" s="30">
        <f>A524+1</f>
        <v/>
      </c>
      <c r="B525" s="50" t="n">
        <v>12462.59952281274</v>
      </c>
      <c r="C525" s="51" t="n">
        <v>0.212706981305417</v>
      </c>
      <c r="D525" s="50" t="n">
        <v>1151020.357221454</v>
      </c>
      <c r="E525" s="50" t="n">
        <v>986592.6138904742</v>
      </c>
      <c r="F525" s="29" t="inlineStr">
        <is>
          <t>In-house</t>
        </is>
      </c>
    </row>
    <row r="526">
      <c r="A526" s="30">
        <f>A525+1</f>
        <v/>
      </c>
      <c r="B526" s="50" t="n">
        <v>12650.60700429087</v>
      </c>
      <c r="C526" s="51" t="n">
        <v>0.2036004419252689</v>
      </c>
      <c r="D526" s="50" t="n">
        <v>1154765.269933166</v>
      </c>
      <c r="E526" s="50" t="n">
        <v>989089.2223649488</v>
      </c>
      <c r="F526" s="29" t="inlineStr">
        <is>
          <t>In-house</t>
        </is>
      </c>
    </row>
    <row r="527">
      <c r="A527" s="30">
        <f>A526+1</f>
        <v/>
      </c>
      <c r="B527" s="50" t="n">
        <v>14449.01614158941</v>
      </c>
      <c r="C527" s="51" t="n">
        <v>0.237429102621947</v>
      </c>
      <c r="D527" s="50" t="n">
        <v>1445647.341840673</v>
      </c>
      <c r="E527" s="50" t="n">
        <v>1183010.60363662</v>
      </c>
      <c r="F527" s="29" t="inlineStr">
        <is>
          <t>In-house</t>
        </is>
      </c>
    </row>
    <row r="528">
      <c r="A528" s="30">
        <f>A527+1</f>
        <v/>
      </c>
      <c r="B528" s="50" t="n">
        <v>16612.60769552406</v>
      </c>
      <c r="C528" s="51" t="n">
        <v>0.1898927873971431</v>
      </c>
      <c r="D528" s="50" t="n">
        <v>1583175.396939952</v>
      </c>
      <c r="E528" s="50" t="n">
        <v>1274695.973702807</v>
      </c>
      <c r="F528" s="29" t="inlineStr">
        <is>
          <t>In-house</t>
        </is>
      </c>
    </row>
    <row r="529">
      <c r="A529" s="30">
        <f>A528+1</f>
        <v/>
      </c>
      <c r="B529" s="50" t="n">
        <v>12714.03084996039</v>
      </c>
      <c r="C529" s="51" t="n">
        <v>0.1856426608807544</v>
      </c>
      <c r="D529" s="50" t="n">
        <v>1125954.233462586</v>
      </c>
      <c r="E529" s="50" t="n">
        <v>969881.864717896</v>
      </c>
      <c r="F529" s="29" t="inlineStr">
        <is>
          <t>In-house</t>
        </is>
      </c>
    </row>
    <row r="530">
      <c r="A530" s="30">
        <f>A529+1</f>
        <v/>
      </c>
      <c r="B530" s="50" t="n">
        <v>13513.22015548068</v>
      </c>
      <c r="C530" s="51" t="n">
        <v>0.188562798005479</v>
      </c>
      <c r="D530" s="50" t="n">
        <v>1223612.92027966</v>
      </c>
      <c r="E530" s="50" t="n">
        <v>1034987.655929278</v>
      </c>
      <c r="F530" s="29" t="inlineStr">
        <is>
          <t>In-house</t>
        </is>
      </c>
    </row>
    <row r="531">
      <c r="A531" s="30">
        <f>A530+1</f>
        <v/>
      </c>
      <c r="B531" s="50" t="n">
        <v>13730.97312229376</v>
      </c>
      <c r="C531" s="51" t="n">
        <v>0.2012132840724084</v>
      </c>
      <c r="D531" s="50" t="n">
        <v>1276216.697290078</v>
      </c>
      <c r="E531" s="50" t="n">
        <v>1070056.840602891</v>
      </c>
      <c r="F531" s="29" t="inlineStr">
        <is>
          <t>In-house</t>
        </is>
      </c>
    </row>
    <row r="532">
      <c r="A532" s="30">
        <f>A531+1</f>
        <v/>
      </c>
      <c r="B532" s="50" t="n">
        <v>12597.49137491866</v>
      </c>
      <c r="C532" s="51" t="n">
        <v>0.1735975481006238</v>
      </c>
      <c r="D532" s="50" t="n">
        <v>1088947.3327171</v>
      </c>
      <c r="E532" s="50" t="n">
        <v>945210.5975542386</v>
      </c>
      <c r="F532" s="29" t="inlineStr">
        <is>
          <t>In-house</t>
        </is>
      </c>
    </row>
    <row r="533">
      <c r="A533" s="30">
        <f>A532+1</f>
        <v/>
      </c>
      <c r="B533" s="50" t="n">
        <v>13482.04362323314</v>
      </c>
      <c r="C533" s="51" t="n">
        <v>0.1645345777524087</v>
      </c>
      <c r="D533" s="50" t="n">
        <v>1169675.444231007</v>
      </c>
      <c r="E533" s="50" t="n">
        <v>999029.3385635095</v>
      </c>
      <c r="F533" s="29" t="inlineStr">
        <is>
          <t>In-house</t>
        </is>
      </c>
    </row>
    <row r="534">
      <c r="A534" s="30">
        <f>A533+1</f>
        <v/>
      </c>
      <c r="B534" s="50" t="n">
        <v>12132.3770985462</v>
      </c>
      <c r="C534" s="51" t="n">
        <v>0.2439673214452802</v>
      </c>
      <c r="D534" s="50" t="n">
        <v>1174416.410957371</v>
      </c>
      <c r="E534" s="50" t="n">
        <v>1002189.983047752</v>
      </c>
      <c r="F534" s="29" t="inlineStr">
        <is>
          <t>In-house</t>
        </is>
      </c>
    </row>
    <row r="535">
      <c r="A535" s="30">
        <f>A534+1</f>
        <v/>
      </c>
      <c r="B535" s="50" t="n">
        <v>13437.35063966907</v>
      </c>
      <c r="C535" s="51" t="n">
        <v>0.2222736320770555</v>
      </c>
      <c r="D535" s="50" t="n">
        <v>1287726.318402882</v>
      </c>
      <c r="E535" s="50" t="n">
        <v>1077729.92134476</v>
      </c>
      <c r="F535" s="29" t="inlineStr">
        <is>
          <t>In-house</t>
        </is>
      </c>
    </row>
    <row r="536">
      <c r="A536" s="30">
        <f>A535+1</f>
        <v/>
      </c>
      <c r="B536" s="50" t="n">
        <v>14165.18593652696</v>
      </c>
      <c r="C536" s="51" t="n">
        <v>0.2023006586334533</v>
      </c>
      <c r="D536" s="50" t="n">
        <v>1329439.953438799</v>
      </c>
      <c r="E536" s="50" t="n">
        <v>1105539.011368705</v>
      </c>
      <c r="F536" s="29" t="inlineStr">
        <is>
          <t>In-house</t>
        </is>
      </c>
    </row>
    <row r="537">
      <c r="A537" s="30">
        <f>A536+1</f>
        <v/>
      </c>
      <c r="B537" s="50" t="n">
        <v>15200.5150228553</v>
      </c>
      <c r="C537" s="51" t="n">
        <v>0.1792972209967943</v>
      </c>
      <c r="D537" s="50" t="n">
        <v>1395376.517560553</v>
      </c>
      <c r="E537" s="50" t="n">
        <v>1149496.720783207</v>
      </c>
      <c r="F537" s="29" t="inlineStr">
        <is>
          <t>In-house</t>
        </is>
      </c>
    </row>
    <row r="538">
      <c r="A538" s="30">
        <f>A537+1</f>
        <v/>
      </c>
      <c r="B538" s="50" t="n">
        <v>15893.46321423147</v>
      </c>
      <c r="C538" s="51" t="n">
        <v>0.1424698181836057</v>
      </c>
      <c r="D538" s="50" t="n">
        <v>1384663.501418099</v>
      </c>
      <c r="E538" s="50" t="n">
        <v>1142354.710021571</v>
      </c>
      <c r="F538" s="29" t="inlineStr">
        <is>
          <t>In-house</t>
        </is>
      </c>
    </row>
    <row r="539">
      <c r="A539" s="30">
        <f>A538+1</f>
        <v/>
      </c>
      <c r="B539" s="50" t="n">
        <v>13911.48206112079</v>
      </c>
      <c r="C539" s="51" t="n">
        <v>0.1515611520881178</v>
      </c>
      <c r="D539" s="50" t="n">
        <v>1189961.284368204</v>
      </c>
      <c r="E539" s="50" t="n">
        <v>1012553.231988308</v>
      </c>
      <c r="F539" s="29" t="inlineStr">
        <is>
          <t>In-house</t>
        </is>
      </c>
    </row>
    <row r="540">
      <c r="A540" s="30">
        <f>A539+1</f>
        <v/>
      </c>
      <c r="B540" s="50" t="n">
        <v>12749.57300835795</v>
      </c>
      <c r="C540" s="51" t="n">
        <v>0.2059889451505855</v>
      </c>
      <c r="D540" s="50" t="n">
        <v>1171264.128125664</v>
      </c>
      <c r="E540" s="50" t="n">
        <v>1000088.461159948</v>
      </c>
      <c r="F540" s="29" t="inlineStr">
        <is>
          <t>In-house</t>
        </is>
      </c>
    </row>
    <row r="541">
      <c r="A541" s="30">
        <f>A540+1</f>
        <v/>
      </c>
      <c r="B541" s="50" t="n">
        <v>12866.34092890997</v>
      </c>
      <c r="C541" s="51" t="n">
        <v>0.2018643663768615</v>
      </c>
      <c r="D541" s="50" t="n">
        <v>1176486.062538034</v>
      </c>
      <c r="E541" s="50" t="n">
        <v>1003569.750768194</v>
      </c>
      <c r="F541" s="29" t="inlineStr">
        <is>
          <t>In-house</t>
        </is>
      </c>
    </row>
    <row r="542">
      <c r="A542" s="30">
        <f>A541+1</f>
        <v/>
      </c>
      <c r="B542" s="50" t="n">
        <v>13999.93501570921</v>
      </c>
      <c r="C542" s="51" t="n">
        <v>0.1538823360841287</v>
      </c>
      <c r="D542" s="50" t="n">
        <v>1204529.102852958</v>
      </c>
      <c r="E542" s="50" t="n">
        <v>1022265.110978143</v>
      </c>
      <c r="F542" s="29" t="inlineStr">
        <is>
          <t>In-house</t>
        </is>
      </c>
    </row>
    <row r="543">
      <c r="A543" s="30">
        <f>A542+1</f>
        <v/>
      </c>
      <c r="B543" s="50" t="n">
        <v>13001.81061697772</v>
      </c>
      <c r="C543" s="51" t="n">
        <v>0.2314519165540646</v>
      </c>
      <c r="D543" s="50" t="n">
        <v>1254994.178756594</v>
      </c>
      <c r="E543" s="50" t="n">
        <v>1055908.494913901</v>
      </c>
      <c r="F543" s="29" t="inlineStr">
        <is>
          <t>In-house</t>
        </is>
      </c>
    </row>
    <row r="544">
      <c r="A544" s="30">
        <f>A543+1</f>
        <v/>
      </c>
      <c r="B544" s="50" t="n">
        <v>13721.0345306681</v>
      </c>
      <c r="C544" s="51" t="n">
        <v>0.1646047145477637</v>
      </c>
      <c r="D544" s="50" t="n">
        <v>1196387.033881484</v>
      </c>
      <c r="E544" s="50" t="n">
        <v>1016837.064997161</v>
      </c>
      <c r="F544" s="29" t="inlineStr">
        <is>
          <t>In-house</t>
        </is>
      </c>
    </row>
    <row r="545">
      <c r="A545" s="30">
        <f>A544+1</f>
        <v/>
      </c>
      <c r="B545" s="50" t="n">
        <v>14962.78928989049</v>
      </c>
      <c r="C545" s="51" t="n">
        <v>0.2001652501249673</v>
      </c>
      <c r="D545" s="50" t="n">
        <v>1417702.785895631</v>
      </c>
      <c r="E545" s="50" t="n">
        <v>1164380.899673259</v>
      </c>
      <c r="F545" s="29" t="inlineStr">
        <is>
          <t>In-house</t>
        </is>
      </c>
    </row>
    <row r="546">
      <c r="A546" s="30">
        <f>A545+1</f>
        <v/>
      </c>
      <c r="B546" s="50" t="n">
        <v>13363.81975617742</v>
      </c>
      <c r="C546" s="51" t="n">
        <v>0.2171850761191174</v>
      </c>
      <c r="D546" s="50" t="n">
        <v>1267764.95151335</v>
      </c>
      <c r="E546" s="50" t="n">
        <v>1064422.343418405</v>
      </c>
      <c r="F546" s="29" t="inlineStr">
        <is>
          <t>In-house</t>
        </is>
      </c>
    </row>
    <row r="547">
      <c r="A547" s="30">
        <f>A546+1</f>
        <v/>
      </c>
      <c r="B547" s="50" t="n">
        <v>12354.81407323477</v>
      </c>
      <c r="C547" s="51" t="n">
        <v>0.1572889400900005</v>
      </c>
      <c r="D547" s="50" t="n">
        <v>1030722.637423728</v>
      </c>
      <c r="E547" s="50" t="n">
        <v>906394.1340253237</v>
      </c>
      <c r="F547" s="29" t="inlineStr">
        <is>
          <t>In-house</t>
        </is>
      </c>
    </row>
    <row r="548">
      <c r="A548" s="30">
        <f>A547+1</f>
        <v/>
      </c>
      <c r="B548" s="50" t="n">
        <v>13615.0925127579</v>
      </c>
      <c r="C548" s="51" t="n">
        <v>0.2247919157254484</v>
      </c>
      <c r="D548" s="50" t="n">
        <v>1314738.528270483</v>
      </c>
      <c r="E548" s="50" t="n">
        <v>1095738.061256494</v>
      </c>
      <c r="F548" s="29" t="inlineStr">
        <is>
          <t>In-house</t>
        </is>
      </c>
    </row>
    <row r="549">
      <c r="A549" s="30">
        <f>A548+1</f>
        <v/>
      </c>
      <c r="B549" s="50" t="n">
        <v>13455.82575882688</v>
      </c>
      <c r="C549" s="51" t="n">
        <v>0.183951232958276</v>
      </c>
      <c r="D549" s="50" t="n">
        <v>1207263.080874064</v>
      </c>
      <c r="E549" s="50" t="n">
        <v>1024087.762992214</v>
      </c>
      <c r="F549" s="29" t="inlineStr">
        <is>
          <t>In-house</t>
        </is>
      </c>
    </row>
    <row r="550">
      <c r="A550" s="30">
        <f>A549+1</f>
        <v/>
      </c>
      <c r="B550" s="50" t="n">
        <v>13791.47511205705</v>
      </c>
      <c r="C550" s="51" t="n">
        <v>0.1999156334747755</v>
      </c>
      <c r="D550" s="50" t="n">
        <v>1280427.999558879</v>
      </c>
      <c r="E550" s="50" t="n">
        <v>1072864.375448758</v>
      </c>
      <c r="F550" s="29" t="inlineStr">
        <is>
          <t>In-house</t>
        </is>
      </c>
    </row>
    <row r="551">
      <c r="A551" s="30">
        <f>A550+1</f>
        <v/>
      </c>
      <c r="B551" s="50" t="n">
        <v>13639.84561165149</v>
      </c>
      <c r="C551" s="51" t="n">
        <v>0.1641427061297338</v>
      </c>
      <c r="D551" s="50" t="n">
        <v>1186396.363541832</v>
      </c>
      <c r="E551" s="50" t="n">
        <v>1010176.61810406</v>
      </c>
      <c r="F551" s="29" t="inlineStr">
        <is>
          <t>In-house</t>
        </is>
      </c>
    </row>
    <row r="552">
      <c r="A552" s="30">
        <f>A551+1</f>
        <v/>
      </c>
      <c r="B552" s="50" t="n">
        <v>15443.62391733437</v>
      </c>
      <c r="C552" s="51" t="n">
        <v>0.1945711310181544</v>
      </c>
      <c r="D552" s="50" t="n">
        <v>1460069.127050887</v>
      </c>
      <c r="E552" s="50" t="n">
        <v>1192625.127110096</v>
      </c>
      <c r="F552" s="29" t="inlineStr">
        <is>
          <t>In-house</t>
        </is>
      </c>
    </row>
    <row r="553">
      <c r="A553" s="30">
        <f>A552+1</f>
        <v/>
      </c>
      <c r="B553" s="50" t="n">
        <v>13075.04410052075</v>
      </c>
      <c r="C553" s="51" t="n">
        <v>0.2071805720729473</v>
      </c>
      <c r="D553" s="50" t="n">
        <v>1212067.824172786</v>
      </c>
      <c r="E553" s="50" t="n">
        <v>1027290.925191363</v>
      </c>
      <c r="F553" s="29" t="inlineStr">
        <is>
          <t>In-house</t>
        </is>
      </c>
    </row>
    <row r="554">
      <c r="A554" s="30">
        <f>A553+1</f>
        <v/>
      </c>
      <c r="B554" s="50" t="n">
        <v>13865.16215279301</v>
      </c>
      <c r="C554" s="51" t="n">
        <v>0.1716654186791924</v>
      </c>
      <c r="D554" s="50" t="n">
        <v>1227475.524100082</v>
      </c>
      <c r="E554" s="50" t="n">
        <v>1037562.725142893</v>
      </c>
      <c r="F554" s="29" t="inlineStr">
        <is>
          <t>In-house</t>
        </is>
      </c>
    </row>
    <row r="555">
      <c r="A555" s="30">
        <f>A554+1</f>
        <v/>
      </c>
      <c r="B555" s="50" t="n">
        <v>11910.4222156001</v>
      </c>
      <c r="C555" s="51" t="n">
        <v>0.200935252754353</v>
      </c>
      <c r="D555" s="50" t="n">
        <v>1062873.266347595</v>
      </c>
      <c r="E555" s="50" t="n">
        <v>927827.8866412347</v>
      </c>
      <c r="F555" s="29" t="inlineStr">
        <is>
          <t>In-house</t>
        </is>
      </c>
    </row>
    <row r="556">
      <c r="A556" s="30">
        <f>A555+1</f>
        <v/>
      </c>
      <c r="B556" s="50" t="n">
        <v>15675.13519690013</v>
      </c>
      <c r="C556" s="51" t="n">
        <v>0.2248528526716519</v>
      </c>
      <c r="D556" s="50" t="n">
        <v>1563582.885741001</v>
      </c>
      <c r="E556" s="50" t="n">
        <v>1261634.299570173</v>
      </c>
      <c r="F556" s="29" t="inlineStr">
        <is>
          <t>In-house</t>
        </is>
      </c>
    </row>
    <row r="557">
      <c r="A557" s="30">
        <f>A556+1</f>
        <v/>
      </c>
      <c r="B557" s="50" t="n">
        <v>14749.77991710603</v>
      </c>
      <c r="C557" s="51" t="n">
        <v>0.2159594128014257</v>
      </c>
      <c r="D557" s="50" t="n">
        <v>1430407.42269999</v>
      </c>
      <c r="E557" s="50" t="n">
        <v>1172850.657542832</v>
      </c>
      <c r="F557" s="29" t="inlineStr">
        <is>
          <t>In-house</t>
        </is>
      </c>
    </row>
    <row r="558">
      <c r="A558" s="30">
        <f>A557+1</f>
        <v/>
      </c>
      <c r="B558" s="50" t="n">
        <v>14373.90846418297</v>
      </c>
      <c r="C558" s="51" t="n">
        <v>0.2235303120029081</v>
      </c>
      <c r="D558" s="50" t="n">
        <v>1403363.201306671</v>
      </c>
      <c r="E558" s="50" t="n">
        <v>1154821.176613952</v>
      </c>
      <c r="F558" s="29" t="inlineStr">
        <is>
          <t>In-house</t>
        </is>
      </c>
    </row>
    <row r="559">
      <c r="A559" s="30">
        <f>A558+1</f>
        <v/>
      </c>
      <c r="B559" s="50" t="n">
        <v>11618.26791115558</v>
      </c>
      <c r="C559" s="51" t="n">
        <v>0.1868630568164589</v>
      </c>
      <c r="D559" s="50" t="n">
        <v>1002799.075332963</v>
      </c>
      <c r="E559" s="50" t="n">
        <v>887778.4259648139</v>
      </c>
      <c r="F559" s="29" t="inlineStr">
        <is>
          <t>In-house</t>
        </is>
      </c>
    </row>
    <row r="560">
      <c r="A560" s="30">
        <f>A559+1</f>
        <v/>
      </c>
      <c r="B560" s="50" t="n">
        <v>11363.35638880907</v>
      </c>
      <c r="C560" s="51" t="n">
        <v>0.2677481985030857</v>
      </c>
      <c r="D560" s="50" t="n">
        <v>1125157.530263503</v>
      </c>
      <c r="E560" s="50" t="n">
        <v>969350.7292518402</v>
      </c>
      <c r="F560" s="29" t="inlineStr">
        <is>
          <t>In-house</t>
        </is>
      </c>
    </row>
    <row r="561">
      <c r="A561" s="30">
        <f>A560+1</f>
        <v/>
      </c>
      <c r="B561" s="50" t="n">
        <v>14603.01261018334</v>
      </c>
      <c r="C561" s="51" t="n">
        <v>0.219230218144175</v>
      </c>
      <c r="D561" s="50" t="n">
        <v>1420689.682646312</v>
      </c>
      <c r="E561" s="50" t="n">
        <v>1166372.164173713</v>
      </c>
      <c r="F561" s="29" t="inlineStr">
        <is>
          <t>In-house</t>
        </is>
      </c>
    </row>
    <row r="562">
      <c r="A562" s="30">
        <f>A561+1</f>
        <v/>
      </c>
      <c r="B562" s="50" t="n">
        <v>12080.57183303072</v>
      </c>
      <c r="C562" s="51" t="n">
        <v>0.2443289405628673</v>
      </c>
      <c r="D562" s="50" t="n">
        <v>1168731.65522094</v>
      </c>
      <c r="E562" s="50" t="n">
        <v>998400.1458901316</v>
      </c>
      <c r="F562" s="29" t="inlineStr">
        <is>
          <t>In-house</t>
        </is>
      </c>
    </row>
    <row r="563">
      <c r="A563" s="30">
        <f>A562+1</f>
        <v/>
      </c>
      <c r="B563" s="50" t="n">
        <v>14394.44607074908</v>
      </c>
      <c r="C563" s="51" t="n">
        <v>0.2486720350858813</v>
      </c>
      <c r="D563" s="50" t="n">
        <v>1466113.176025431</v>
      </c>
      <c r="E563" s="50" t="n">
        <v>1196654.493093126</v>
      </c>
      <c r="F563" s="29" t="inlineStr">
        <is>
          <t>In-house</t>
        </is>
      </c>
    </row>
    <row r="564">
      <c r="A564" s="30">
        <f>A563+1</f>
        <v/>
      </c>
      <c r="B564" s="50" t="n">
        <v>13327.64331466393</v>
      </c>
      <c r="C564" s="51" t="n">
        <v>0.1671465180066119</v>
      </c>
      <c r="D564" s="50" t="n">
        <v>1157856.75005415</v>
      </c>
      <c r="E564" s="50" t="n">
        <v>991150.209112272</v>
      </c>
      <c r="F564" s="29" t="inlineStr">
        <is>
          <t>In-house</t>
        </is>
      </c>
    </row>
    <row r="565">
      <c r="A565" s="30">
        <f>A564+1</f>
        <v/>
      </c>
      <c r="B565" s="50" t="n">
        <v>16248.14284581666</v>
      </c>
      <c r="C565" s="51" t="n">
        <v>0.1801723024505961</v>
      </c>
      <c r="D565" s="50" t="n">
        <v>1516430.849463101</v>
      </c>
      <c r="E565" s="50" t="n">
        <v>1230199.608718239</v>
      </c>
      <c r="F565" s="29" t="inlineStr">
        <is>
          <t>In-house</t>
        </is>
      </c>
    </row>
    <row r="566">
      <c r="A566" s="30">
        <f>A565+1</f>
        <v/>
      </c>
      <c r="B566" s="50" t="n">
        <v>15222.93448417426</v>
      </c>
      <c r="C566" s="51" t="n">
        <v>0.1906550458948907</v>
      </c>
      <c r="D566" s="50" t="n">
        <v>1425062.59970176</v>
      </c>
      <c r="E566" s="50" t="n">
        <v>1169287.442210678</v>
      </c>
      <c r="F566" s="29" t="inlineStr">
        <is>
          <t>In-house</t>
        </is>
      </c>
    </row>
    <row r="567">
      <c r="A567" s="30">
        <f>A566+1</f>
        <v/>
      </c>
      <c r="B567" s="50" t="n">
        <v>14625.95871127517</v>
      </c>
      <c r="C567" s="51" t="n">
        <v>0.2152913253264886</v>
      </c>
      <c r="D567" s="50" t="n">
        <v>1414049.058642493</v>
      </c>
      <c r="E567" s="50" t="n">
        <v>1161945.081504501</v>
      </c>
      <c r="F567" s="29" t="inlineStr">
        <is>
          <t>In-house</t>
        </is>
      </c>
    </row>
    <row r="568">
      <c r="A568" s="30">
        <f>A567+1</f>
        <v/>
      </c>
      <c r="B568" s="50" t="n">
        <v>14362.71970440985</v>
      </c>
      <c r="C568" s="51" t="n">
        <v>0.1723745574795347</v>
      </c>
      <c r="D568" s="50" t="n">
        <v>1284900.385933875</v>
      </c>
      <c r="E568" s="50" t="n">
        <v>1075845.966365422</v>
      </c>
      <c r="F568" s="29" t="inlineStr">
        <is>
          <t>In-house</t>
        </is>
      </c>
    </row>
    <row r="569">
      <c r="A569" s="30">
        <f>A568+1</f>
        <v/>
      </c>
      <c r="B569" s="50" t="n">
        <v>14422.09907544831</v>
      </c>
      <c r="C569" s="51" t="n">
        <v>0.2855176642708684</v>
      </c>
      <c r="D569" s="50" t="n">
        <v>1561227.914947619</v>
      </c>
      <c r="E569" s="50" t="n">
        <v>1260064.319041251</v>
      </c>
      <c r="F569" s="29" t="inlineStr">
        <is>
          <t>In-house</t>
        </is>
      </c>
    </row>
    <row r="570">
      <c r="A570" s="30">
        <f>A569+1</f>
        <v/>
      </c>
      <c r="B570" s="50" t="n">
        <v>14223.62026225409</v>
      </c>
      <c r="C570" s="51" t="n">
        <v>0.1631065045147989</v>
      </c>
      <c r="D570" s="50" t="n">
        <v>1248992.250948328</v>
      </c>
      <c r="E570" s="50" t="n">
        <v>1051907.209708391</v>
      </c>
      <c r="F570" s="29" t="inlineStr">
        <is>
          <t>In-house</t>
        </is>
      </c>
    </row>
    <row r="571">
      <c r="A571" s="30">
        <f>A570+1</f>
        <v/>
      </c>
      <c r="B571" s="50" t="n">
        <v>14445.09626026535</v>
      </c>
      <c r="C571" s="51" t="n">
        <v>0.1673900919101492</v>
      </c>
      <c r="D571" s="50" t="n">
        <v>1283051.817396139</v>
      </c>
      <c r="E571" s="50" t="n">
        <v>1074613.587340264</v>
      </c>
      <c r="F571" s="29" t="inlineStr">
        <is>
          <t>In-house</t>
        </is>
      </c>
    </row>
    <row r="572">
      <c r="A572" s="30">
        <f>A571+1</f>
        <v/>
      </c>
      <c r="B572" s="50" t="n">
        <v>12520.19626857249</v>
      </c>
      <c r="C572" s="51" t="n">
        <v>0.2397011442568927</v>
      </c>
      <c r="D572" s="50" t="n">
        <v>1213515.686777824</v>
      </c>
      <c r="E572" s="50" t="n">
        <v>1028256.166928054</v>
      </c>
      <c r="F572" s="29" t="inlineStr">
        <is>
          <t>In-house</t>
        </is>
      </c>
    </row>
    <row r="573">
      <c r="A573" s="30">
        <f>A572+1</f>
        <v/>
      </c>
      <c r="B573" s="50" t="n">
        <v>13839.62650774548</v>
      </c>
      <c r="C573" s="51" t="n">
        <v>0.1792668074055355</v>
      </c>
      <c r="D573" s="50" t="n">
        <v>1240940.760088199</v>
      </c>
      <c r="E573" s="50" t="n">
        <v>1046539.549134971</v>
      </c>
      <c r="F573" s="29" t="inlineStr">
        <is>
          <t>In-house</t>
        </is>
      </c>
    </row>
    <row r="574">
      <c r="A574" s="30">
        <f>A573+1</f>
        <v/>
      </c>
      <c r="B574" s="50" t="n">
        <v>15021.30831796777</v>
      </c>
      <c r="C574" s="51" t="n">
        <v>0.2216741799710894</v>
      </c>
      <c r="D574" s="50" t="n">
        <v>1476810.429382322</v>
      </c>
      <c r="E574" s="50" t="n">
        <v>1203785.995331053</v>
      </c>
      <c r="F574" s="29" t="inlineStr">
        <is>
          <t>In-house</t>
        </is>
      </c>
    </row>
    <row r="575">
      <c r="A575" s="30">
        <f>A574+1</f>
        <v/>
      </c>
      <c r="B575" s="50" t="n">
        <v>14663.65170755752</v>
      </c>
      <c r="C575" s="51" t="n">
        <v>0.1924796822830944</v>
      </c>
      <c r="D575" s="50" t="n">
        <v>1364856.886441043</v>
      </c>
      <c r="E575" s="50" t="n">
        <v>1129150.300036867</v>
      </c>
      <c r="F575" s="29" t="inlineStr">
        <is>
          <t>In-house</t>
        </is>
      </c>
    </row>
    <row r="576">
      <c r="A576" s="30">
        <f>A575+1</f>
        <v/>
      </c>
      <c r="B576" s="50" t="n">
        <v>14432.17496080389</v>
      </c>
      <c r="C576" s="51" t="n">
        <v>0.173902113159583</v>
      </c>
      <c r="D576" s="50" t="n">
        <v>1296117.339569352</v>
      </c>
      <c r="E576" s="50" t="n">
        <v>1083323.935455739</v>
      </c>
      <c r="F576" s="29" t="inlineStr">
        <is>
          <t>In-house</t>
        </is>
      </c>
    </row>
    <row r="577">
      <c r="A577" s="30">
        <f>A576+1</f>
        <v/>
      </c>
      <c r="B577" s="50" t="n">
        <v>14616.86180160005</v>
      </c>
      <c r="C577" s="51" t="n">
        <v>0.2337175250753625</v>
      </c>
      <c r="D577" s="50" t="n">
        <v>1457230.798937815</v>
      </c>
      <c r="E577" s="50" t="n">
        <v>1190732.908368049</v>
      </c>
      <c r="F577" s="29" t="inlineStr">
        <is>
          <t>In-house</t>
        </is>
      </c>
    </row>
    <row r="578">
      <c r="A578" s="30">
        <f>A577+1</f>
        <v/>
      </c>
      <c r="B578" s="50" t="n">
        <v>14485.89158717816</v>
      </c>
      <c r="C578" s="51" t="n">
        <v>0.2295409010113303</v>
      </c>
      <c r="D578" s="50" t="n">
        <v>1431201.825074927</v>
      </c>
      <c r="E578" s="50" t="n">
        <v>1173380.259126123</v>
      </c>
      <c r="F578" s="29" t="inlineStr">
        <is>
          <t>In-house</t>
        </is>
      </c>
    </row>
    <row r="579">
      <c r="A579" s="30">
        <f>A578+1</f>
        <v/>
      </c>
      <c r="B579" s="50" t="n">
        <v>13818.81307215369</v>
      </c>
      <c r="C579" s="51" t="n">
        <v>0.162191751064493</v>
      </c>
      <c r="D579" s="50" t="n">
        <v>1202153.11474809</v>
      </c>
      <c r="E579" s="50" t="n">
        <v>1020681.118908232</v>
      </c>
      <c r="F579" s="29" t="inlineStr">
        <is>
          <t>In-house</t>
        </is>
      </c>
    </row>
    <row r="580">
      <c r="A580" s="30">
        <f>A579+1</f>
        <v/>
      </c>
      <c r="B580" s="50" t="n">
        <v>12939.26807164791</v>
      </c>
      <c r="C580" s="51" t="n">
        <v>0.1783073753646084</v>
      </c>
      <c r="D580" s="50" t="n">
        <v>1136879.594554474</v>
      </c>
      <c r="E580" s="50" t="n">
        <v>977165.4387791546</v>
      </c>
      <c r="F580" s="29" t="inlineStr">
        <is>
          <t>In-house</t>
        </is>
      </c>
    </row>
    <row r="581">
      <c r="A581" s="30">
        <f>A580+1</f>
        <v/>
      </c>
      <c r="B581" s="50" t="n">
        <v>13287.25232461738</v>
      </c>
      <c r="C581" s="51" t="n">
        <v>0.193790029400068</v>
      </c>
      <c r="D581" s="50" t="n">
        <v>1208635.320383078</v>
      </c>
      <c r="E581" s="50" t="n">
        <v>1025002.589331557</v>
      </c>
      <c r="F581" s="29" t="inlineStr">
        <is>
          <t>In-house</t>
        </is>
      </c>
    </row>
    <row r="582">
      <c r="A582" s="30">
        <f>A581+1</f>
        <v/>
      </c>
      <c r="B582" s="50" t="n">
        <v>13084.7646334099</v>
      </c>
      <c r="C582" s="51" t="n">
        <v>0.1441430516151917</v>
      </c>
      <c r="D582" s="50" t="n">
        <v>1085118.965792821</v>
      </c>
      <c r="E582" s="50" t="n">
        <v>942658.3529380523</v>
      </c>
      <c r="F582" s="29" t="inlineStr">
        <is>
          <t>In-house</t>
        </is>
      </c>
    </row>
    <row r="583">
      <c r="A583" s="30">
        <f>A582+1</f>
        <v/>
      </c>
      <c r="B583" s="50" t="n">
        <v>12302.33270179397</v>
      </c>
      <c r="C583" s="51" t="n">
        <v>0.1445525544151806</v>
      </c>
      <c r="D583" s="50" t="n">
        <v>1001320.223367172</v>
      </c>
      <c r="E583" s="50" t="n">
        <v>886792.5246542863</v>
      </c>
      <c r="F583" s="29" t="inlineStr">
        <is>
          <t>In-house</t>
        </is>
      </c>
    </row>
    <row r="584">
      <c r="A584" s="30">
        <f>A583+1</f>
        <v/>
      </c>
      <c r="B584" s="50" t="n">
        <v>14075.93254382355</v>
      </c>
      <c r="C584" s="51" t="n">
        <v>0.1615912827831722</v>
      </c>
      <c r="D584" s="50" t="n">
        <v>1229348.792554585</v>
      </c>
      <c r="E584" s="50" t="n">
        <v>1038811.570779228</v>
      </c>
      <c r="F584" s="29" t="inlineStr">
        <is>
          <t>In-house</t>
        </is>
      </c>
    </row>
    <row r="585">
      <c r="A585" s="30">
        <f>A584+1</f>
        <v/>
      </c>
      <c r="B585" s="50" t="n">
        <v>13637.16082964293</v>
      </c>
      <c r="C585" s="51" t="n">
        <v>0.2456450311490583</v>
      </c>
      <c r="D585" s="50" t="n">
        <v>1364717.901642663</v>
      </c>
      <c r="E585" s="50" t="n">
        <v>1129057.643504614</v>
      </c>
      <c r="F585" s="29" t="inlineStr">
        <is>
          <t>In-house</t>
        </is>
      </c>
    </row>
    <row r="586">
      <c r="A586" s="30">
        <f>A585+1</f>
        <v/>
      </c>
      <c r="B586" s="50" t="n">
        <v>13676.06765353773</v>
      </c>
      <c r="C586" s="51" t="n">
        <v>0.1889617608216119</v>
      </c>
      <c r="D586" s="50" t="n">
        <v>1243182.199023592</v>
      </c>
      <c r="E586" s="50" t="n">
        <v>1048033.841758567</v>
      </c>
      <c r="F586" s="29" t="inlineStr">
        <is>
          <t>In-house</t>
        </is>
      </c>
    </row>
    <row r="587">
      <c r="A587" s="30">
        <f>A586+1</f>
        <v/>
      </c>
      <c r="B587" s="50" t="n">
        <v>12902.01841749214</v>
      </c>
      <c r="C587" s="51" t="n">
        <v>0.2208850053206854</v>
      </c>
      <c r="D587" s="50" t="n">
        <v>1220387.943538075</v>
      </c>
      <c r="E587" s="50" t="n">
        <v>1032837.671434888</v>
      </c>
      <c r="F587" s="29" t="inlineStr">
        <is>
          <t>In-house</t>
        </is>
      </c>
    </row>
    <row r="588">
      <c r="A588" s="30">
        <f>A587+1</f>
        <v/>
      </c>
      <c r="B588" s="50" t="n">
        <v>13968.15454441007</v>
      </c>
      <c r="C588" s="51" t="n">
        <v>0.2177108159875828</v>
      </c>
      <c r="D588" s="50" t="n">
        <v>1341164.628847473</v>
      </c>
      <c r="E588" s="50" t="n">
        <v>1113355.461641154</v>
      </c>
      <c r="F588" s="29" t="inlineStr">
        <is>
          <t>In-house</t>
        </is>
      </c>
    </row>
    <row r="589">
      <c r="A589" s="30">
        <f>A588+1</f>
        <v/>
      </c>
      <c r="B589" s="50" t="n">
        <v>14517.10012031294</v>
      </c>
      <c r="C589" s="51" t="n">
        <v>0.1698956904013136</v>
      </c>
      <c r="D589" s="50" t="n">
        <v>1296688.199578526</v>
      </c>
      <c r="E589" s="50" t="n">
        <v>1083704.508795189</v>
      </c>
      <c r="F589" s="29" t="inlineStr">
        <is>
          <t>In-house</t>
        </is>
      </c>
    </row>
    <row r="590">
      <c r="A590" s="30">
        <f>A589+1</f>
        <v/>
      </c>
      <c r="B590" s="50" t="n">
        <v>13117.99418922335</v>
      </c>
      <c r="C590" s="51" t="n">
        <v>0.21842071710395</v>
      </c>
      <c r="D590" s="50" t="n">
        <v>1241038.647895472</v>
      </c>
      <c r="E590" s="50" t="n">
        <v>1046604.807673153</v>
      </c>
      <c r="F590" s="29" t="inlineStr">
        <is>
          <t>In-house</t>
        </is>
      </c>
    </row>
    <row r="591">
      <c r="A591" s="30">
        <f>A590+1</f>
        <v/>
      </c>
      <c r="B591" s="50" t="n">
        <v>14251.60222748364</v>
      </c>
      <c r="C591" s="51" t="n">
        <v>0.1962688270815558</v>
      </c>
      <c r="D591" s="50" t="n">
        <v>1325834.237753975</v>
      </c>
      <c r="E591" s="50" t="n">
        <v>1103135.200912155</v>
      </c>
      <c r="F591" s="29" t="inlineStr">
        <is>
          <t>In-house</t>
        </is>
      </c>
    </row>
    <row r="592">
      <c r="A592" s="30">
        <f>A591+1</f>
        <v/>
      </c>
      <c r="B592" s="50" t="n">
        <v>13971.29088594656</v>
      </c>
      <c r="C592" s="51" t="n">
        <v>0.2280822436655083</v>
      </c>
      <c r="D592" s="50" t="n">
        <v>1365310.653648518</v>
      </c>
      <c r="E592" s="50" t="n">
        <v>1129452.811508517</v>
      </c>
      <c r="F592" s="29" t="inlineStr">
        <is>
          <t>In-house</t>
        </is>
      </c>
    </row>
    <row r="593">
      <c r="A593" s="30">
        <f>A592+1</f>
        <v/>
      </c>
      <c r="B593" s="50" t="n">
        <v>14965.57131500406</v>
      </c>
      <c r="C593" s="51" t="n">
        <v>0.2065477635804189</v>
      </c>
      <c r="D593" s="50" t="n">
        <v>1433347.473469448</v>
      </c>
      <c r="E593" s="50" t="n">
        <v>1174810.691389137</v>
      </c>
      <c r="F593" s="29" t="inlineStr">
        <is>
          <t>In-house</t>
        </is>
      </c>
    </row>
    <row r="594">
      <c r="A594" s="30">
        <f>A593+1</f>
        <v/>
      </c>
      <c r="B594" s="50" t="n">
        <v>14998.43362940476</v>
      </c>
      <c r="C594" s="51" t="n">
        <v>0.2396433825046347</v>
      </c>
      <c r="D594" s="50" t="n">
        <v>1518669.082922465</v>
      </c>
      <c r="E594" s="50" t="n">
        <v>1231691.764357815</v>
      </c>
      <c r="F594" s="29" t="inlineStr">
        <is>
          <t>In-house</t>
        </is>
      </c>
    </row>
    <row r="595">
      <c r="A595" s="30">
        <f>A594+1</f>
        <v/>
      </c>
      <c r="B595" s="50" t="n">
        <v>13227.47971830587</v>
      </c>
      <c r="C595" s="51" t="n">
        <v>0.1765383136437802</v>
      </c>
      <c r="D595" s="50" t="n">
        <v>1165886.858303731</v>
      </c>
      <c r="E595" s="50" t="n">
        <v>996503.6146119924</v>
      </c>
      <c r="F595" s="29" t="inlineStr">
        <is>
          <t>In-house</t>
        </is>
      </c>
    </row>
    <row r="596">
      <c r="A596" s="30">
        <f>A595+1</f>
        <v/>
      </c>
      <c r="B596" s="50" t="n">
        <v>15459.94055195485</v>
      </c>
      <c r="C596" s="51" t="n">
        <v>0.2616433482971757</v>
      </c>
      <c r="D596" s="50" t="n">
        <v>1633109.54078305</v>
      </c>
      <c r="E596" s="50" t="n">
        <v>1307985.402931538</v>
      </c>
      <c r="F596" s="29" t="inlineStr">
        <is>
          <t>In-house</t>
        </is>
      </c>
    </row>
    <row r="597">
      <c r="A597" s="30">
        <f>A596+1</f>
        <v/>
      </c>
      <c r="B597" s="50" t="n">
        <v>14532.6235605053</v>
      </c>
      <c r="C597" s="51" t="n">
        <v>0.2520571296293265</v>
      </c>
      <c r="D597" s="50" t="n">
        <v>1491671.018944926</v>
      </c>
      <c r="E597" s="50" t="n">
        <v>1213693.055039456</v>
      </c>
      <c r="F597" s="29" t="inlineStr">
        <is>
          <t>In-house</t>
        </is>
      </c>
    </row>
    <row r="598">
      <c r="A598" s="30">
        <f>A597+1</f>
        <v/>
      </c>
      <c r="B598" s="50" t="n">
        <v>12923.90688850888</v>
      </c>
      <c r="C598" s="51" t="n">
        <v>0.2105485967091308</v>
      </c>
      <c r="D598" s="50" t="n">
        <v>1201281.899722664</v>
      </c>
      <c r="E598" s="50" t="n">
        <v>1020100.308891281</v>
      </c>
      <c r="F598" s="29" t="inlineStr">
        <is>
          <t>In-house</t>
        </is>
      </c>
    </row>
    <row r="599">
      <c r="A599" s="30">
        <f>A598+1</f>
        <v/>
      </c>
      <c r="B599" s="50" t="n">
        <v>13433.00191384379</v>
      </c>
      <c r="C599" s="51" t="n">
        <v>0.2014560075204222</v>
      </c>
      <c r="D599" s="50" t="n">
        <v>1241907.003532472</v>
      </c>
      <c r="E599" s="50" t="n">
        <v>1047183.711431153</v>
      </c>
      <c r="F599" s="29" t="inlineStr">
        <is>
          <t>In-house</t>
        </is>
      </c>
    </row>
    <row r="600">
      <c r="A600" s="30">
        <f>A599+1</f>
        <v/>
      </c>
      <c r="B600" s="50" t="n">
        <v>15638.93778776467</v>
      </c>
      <c r="C600" s="51" t="n">
        <v>0.2035546603050317</v>
      </c>
      <c r="D600" s="50" t="n">
        <v>1505114.906388079</v>
      </c>
      <c r="E600" s="50" t="n">
        <v>1222655.646668224</v>
      </c>
      <c r="F600" s="29" t="inlineStr">
        <is>
          <t>In-house</t>
        </is>
      </c>
    </row>
    <row r="601">
      <c r="A601" s="30">
        <f>A600+1</f>
        <v/>
      </c>
      <c r="B601" s="50" t="n">
        <v>13934.48663063079</v>
      </c>
      <c r="C601" s="51" t="n">
        <v>0.1729543668192525</v>
      </c>
      <c r="D601" s="50" t="n">
        <v>1238035.021126308</v>
      </c>
      <c r="E601" s="50" t="n">
        <v>1044602.389827044</v>
      </c>
      <c r="F601" s="29" t="inlineStr">
        <is>
          <t>In-house</t>
        </is>
      </c>
    </row>
    <row r="602">
      <c r="A602" s="30">
        <f>A601+1</f>
        <v/>
      </c>
      <c r="B602" s="50" t="n">
        <v>13902.67735220602</v>
      </c>
      <c r="C602" s="51" t="n">
        <v>0.2308697473767144</v>
      </c>
      <c r="D602" s="50" t="n">
        <v>1363396.128729464</v>
      </c>
      <c r="E602" s="50" t="n">
        <v>1128176.461562481</v>
      </c>
      <c r="F602" s="29" t="inlineStr">
        <is>
          <t>In-house</t>
        </is>
      </c>
    </row>
    <row r="603">
      <c r="A603" s="30">
        <f>A602+1</f>
        <v/>
      </c>
      <c r="B603" s="50" t="n">
        <v>15237.31616306835</v>
      </c>
      <c r="C603" s="51" t="n">
        <v>0.2009865989417233</v>
      </c>
      <c r="D603" s="50" t="n">
        <v>1451748.471755953</v>
      </c>
      <c r="E603" s="50" t="n">
        <v>1187078.02358014</v>
      </c>
      <c r="F603" s="29" t="inlineStr">
        <is>
          <t>In-house</t>
        </is>
      </c>
    </row>
    <row r="604">
      <c r="A604" s="30">
        <f>A603+1</f>
        <v/>
      </c>
      <c r="B604" s="50" t="n">
        <v>13624.12387141929</v>
      </c>
      <c r="C604" s="51" t="n">
        <v>0.1536206207533317</v>
      </c>
      <c r="D604" s="50" t="n">
        <v>1162827.434138908</v>
      </c>
      <c r="E604" s="50" t="n">
        <v>994463.9985021102</v>
      </c>
      <c r="F604" s="29" t="inlineStr">
        <is>
          <t>In-house</t>
        </is>
      </c>
    </row>
    <row r="605">
      <c r="A605" s="30">
        <f>A604+1</f>
        <v/>
      </c>
      <c r="B605" s="50" t="n">
        <v>13573.06607926536</v>
      </c>
      <c r="C605" s="51" t="n">
        <v>0.203249757776495</v>
      </c>
      <c r="D605" s="50" t="n">
        <v>1262185.644879153</v>
      </c>
      <c r="E605" s="50" t="n">
        <v>1060702.805662274</v>
      </c>
      <c r="F605" s="29" t="inlineStr">
        <is>
          <t>In-house</t>
        </is>
      </c>
    </row>
    <row r="606">
      <c r="A606" s="30">
        <f>A605+1</f>
        <v/>
      </c>
      <c r="B606" s="50" t="n">
        <v>13614.73276453273</v>
      </c>
      <c r="C606" s="51" t="n">
        <v>0.2421082798033984</v>
      </c>
      <c r="D606" s="50" t="n">
        <v>1353841.650047852</v>
      </c>
      <c r="E606" s="50" t="n">
        <v>1121806.809108073</v>
      </c>
      <c r="F606" s="29" t="inlineStr">
        <is>
          <t>In-house</t>
        </is>
      </c>
    </row>
    <row r="607">
      <c r="A607" s="30">
        <f>A606+1</f>
        <v/>
      </c>
      <c r="B607" s="50" t="n">
        <v>13218.72834193641</v>
      </c>
      <c r="C607" s="51" t="n">
        <v>0.1670181567231742</v>
      </c>
      <c r="D607" s="50" t="n">
        <v>1145446.249521571</v>
      </c>
      <c r="E607" s="50" t="n">
        <v>982876.5420905522</v>
      </c>
      <c r="F607" s="29" t="inlineStr">
        <is>
          <t>In-house</t>
        </is>
      </c>
    </row>
    <row r="608">
      <c r="A608" s="30">
        <f>A607+1</f>
        <v/>
      </c>
      <c r="B608" s="50" t="n">
        <v>14962.56331729961</v>
      </c>
      <c r="C608" s="51" t="n">
        <v>0.2158601871867828</v>
      </c>
      <c r="D608" s="50" t="n">
        <v>1455545.498241019</v>
      </c>
      <c r="E608" s="50" t="n">
        <v>1189609.374570184</v>
      </c>
      <c r="F608" s="29" t="inlineStr">
        <is>
          <t>In-house</t>
        </is>
      </c>
    </row>
    <row r="609">
      <c r="A609" s="30">
        <f>A608+1</f>
        <v/>
      </c>
      <c r="B609" s="50" t="n">
        <v>12292.62844699881</v>
      </c>
      <c r="C609" s="51" t="n">
        <v>0.1978807098516713</v>
      </c>
      <c r="D609" s="50" t="n">
        <v>1101539.612464008</v>
      </c>
      <c r="E609" s="50" t="n">
        <v>953605.4507188436</v>
      </c>
      <c r="F609" s="29" t="inlineStr">
        <is>
          <t>In-house</t>
        </is>
      </c>
    </row>
    <row r="610">
      <c r="A610" s="30">
        <f>A609+1</f>
        <v/>
      </c>
      <c r="B610" s="50" t="n">
        <v>13549.27291944069</v>
      </c>
      <c r="C610" s="51" t="n">
        <v>0.196048287665085</v>
      </c>
      <c r="D610" s="50" t="n">
        <v>1243814.013755273</v>
      </c>
      <c r="E610" s="50" t="n">
        <v>1048455.051579687</v>
      </c>
      <c r="F610" s="29" t="inlineStr">
        <is>
          <t>In-house</t>
        </is>
      </c>
    </row>
    <row r="611">
      <c r="A611" s="30">
        <f>A610+1</f>
        <v/>
      </c>
      <c r="B611" s="50" t="n">
        <v>14339.78321310457</v>
      </c>
      <c r="C611" s="51" t="n">
        <v>0.1769256760361136</v>
      </c>
      <c r="D611" s="50" t="n">
        <v>1292444.984874413</v>
      </c>
      <c r="E611" s="50" t="n">
        <v>1080875.698992447</v>
      </c>
      <c r="F611" s="29" t="inlineStr">
        <is>
          <t>In-house</t>
        </is>
      </c>
    </row>
    <row r="612">
      <c r="A612" s="30">
        <f>A611+1</f>
        <v/>
      </c>
      <c r="B612" s="50" t="n">
        <v>14473.61238510563</v>
      </c>
      <c r="C612" s="51" t="n">
        <v>0.1815335807236551</v>
      </c>
      <c r="D612" s="50" t="n">
        <v>1317975.779432632</v>
      </c>
      <c r="E612" s="50" t="n">
        <v>1097896.228697926</v>
      </c>
      <c r="F612" s="29" t="inlineStr">
        <is>
          <t>In-house</t>
        </is>
      </c>
    </row>
    <row r="613">
      <c r="A613" s="30">
        <f>A612+1</f>
        <v/>
      </c>
      <c r="B613" s="50" t="n">
        <v>14301.40388567181</v>
      </c>
      <c r="C613" s="51" t="n">
        <v>0.1718203296654386</v>
      </c>
      <c r="D613" s="50" t="n">
        <v>1276785.442230326</v>
      </c>
      <c r="E613" s="50" t="n">
        <v>1070436.003896389</v>
      </c>
      <c r="F613" s="29" t="inlineStr">
        <is>
          <t>In-house</t>
        </is>
      </c>
    </row>
    <row r="614">
      <c r="A614" s="30">
        <f>A613+1</f>
        <v/>
      </c>
      <c r="B614" s="50" t="n">
        <v>13879.4709335662</v>
      </c>
      <c r="C614" s="51" t="n">
        <v>0.2015134637264843</v>
      </c>
      <c r="D614" s="50" t="n">
        <v>1294242.068044893</v>
      </c>
      <c r="E614" s="50" t="n">
        <v>1082073.754439433</v>
      </c>
      <c r="F614" s="29" t="inlineStr">
        <is>
          <t>In-house</t>
        </is>
      </c>
    </row>
    <row r="615">
      <c r="A615" s="30">
        <f>A614+1</f>
        <v/>
      </c>
      <c r="B615" s="50" t="n">
        <v>13894.43397936291</v>
      </c>
      <c r="C615" s="51" t="n">
        <v>0.1775378697728886</v>
      </c>
      <c r="D615" s="50" t="n">
        <v>1243415.261241972</v>
      </c>
      <c r="E615" s="50" t="n">
        <v>1048189.21657082</v>
      </c>
      <c r="F615" s="29" t="inlineStr">
        <is>
          <t>In-house</t>
        </is>
      </c>
    </row>
    <row r="616">
      <c r="A616" s="30">
        <f>A615+1</f>
        <v/>
      </c>
      <c r="B616" s="50" t="n">
        <v>14039.47961459403</v>
      </c>
      <c r="C616" s="51" t="n">
        <v>0.192861200541944</v>
      </c>
      <c r="D616" s="50" t="n">
        <v>1293610.343356248</v>
      </c>
      <c r="E616" s="50" t="n">
        <v>1081652.604647004</v>
      </c>
      <c r="F616" s="29" t="inlineStr">
        <is>
          <t>In-house</t>
        </is>
      </c>
    </row>
    <row r="617">
      <c r="A617" s="30">
        <f>A616+1</f>
        <v/>
      </c>
      <c r="B617" s="50" t="n">
        <v>14586.9451740596</v>
      </c>
      <c r="C617" s="51" t="n">
        <v>0.1634442283565616</v>
      </c>
      <c r="D617" s="50" t="n">
        <v>1290050.610313138</v>
      </c>
      <c r="E617" s="50" t="n">
        <v>1079279.44928493</v>
      </c>
      <c r="F617" s="29" t="inlineStr">
        <is>
          <t>In-house</t>
        </is>
      </c>
    </row>
    <row r="618">
      <c r="A618" s="30">
        <f>A617+1</f>
        <v/>
      </c>
      <c r="B618" s="50" t="n">
        <v>14686.9353434209</v>
      </c>
      <c r="C618" s="51" t="n">
        <v>0.2005323313671601</v>
      </c>
      <c r="D618" s="50" t="n">
        <v>1386364.684284341</v>
      </c>
      <c r="E618" s="50" t="n">
        <v>1143488.831932399</v>
      </c>
      <c r="F618" s="29" t="inlineStr">
        <is>
          <t>In-house</t>
        </is>
      </c>
    </row>
    <row r="619">
      <c r="A619" s="30">
        <f>A618+1</f>
        <v/>
      </c>
      <c r="B619" s="50" t="n">
        <v>13757.05208722221</v>
      </c>
      <c r="C619" s="51" t="n">
        <v>0.2115690185471073</v>
      </c>
      <c r="D619" s="50" t="n">
        <v>1302195.409101326</v>
      </c>
      <c r="E619" s="50" t="n">
        <v>1087375.981810389</v>
      </c>
      <c r="F619" s="29" t="inlineStr">
        <is>
          <t>In-house</t>
        </is>
      </c>
    </row>
    <row r="620">
      <c r="A620" s="30">
        <f>A619+1</f>
        <v/>
      </c>
      <c r="B620" s="50" t="n">
        <v>15595.1440183999</v>
      </c>
      <c r="C620" s="51" t="n">
        <v>0.2721753919808966</v>
      </c>
      <c r="D620" s="50" t="n">
        <v>1678594.261959444</v>
      </c>
      <c r="E620" s="50" t="n">
        <v>1338308.550382468</v>
      </c>
      <c r="F620" s="29" t="inlineStr">
        <is>
          <t>In-house</t>
        </is>
      </c>
    </row>
    <row r="621">
      <c r="A621" s="30">
        <f>A620+1</f>
        <v/>
      </c>
      <c r="B621" s="50" t="n">
        <v>14311.88846101533</v>
      </c>
      <c r="C621" s="51" t="n">
        <v>0.1976248104948197</v>
      </c>
      <c r="D621" s="50" t="n">
        <v>1335923.346763665</v>
      </c>
      <c r="E621" s="50" t="n">
        <v>1109861.273585282</v>
      </c>
      <c r="F621" s="29" t="inlineStr">
        <is>
          <t>In-house</t>
        </is>
      </c>
    </row>
    <row r="622">
      <c r="A622" s="30">
        <f>A621+1</f>
        <v/>
      </c>
      <c r="B622" s="50" t="n">
        <v>13527.47045305812</v>
      </c>
      <c r="C622" s="51" t="n">
        <v>0.1742857139807049</v>
      </c>
      <c r="D622" s="50" t="n">
        <v>1195056.71258412</v>
      </c>
      <c r="E622" s="50" t="n">
        <v>1015950.184132252</v>
      </c>
      <c r="F622" s="29" t="inlineStr">
        <is>
          <t>In-house</t>
        </is>
      </c>
    </row>
    <row r="623">
      <c r="A623" s="30">
        <f>A622+1</f>
        <v/>
      </c>
      <c r="B623" s="50" t="n">
        <v>14952.18128558179</v>
      </c>
      <c r="C623" s="51" t="n">
        <v>0.1622793087239181</v>
      </c>
      <c r="D623" s="50" t="n">
        <v>1327921.967236602</v>
      </c>
      <c r="E623" s="50" t="n">
        <v>1104527.02056724</v>
      </c>
      <c r="F623" s="29" t="inlineStr">
        <is>
          <t>In-house</t>
        </is>
      </c>
    </row>
    <row r="624">
      <c r="A624" s="30">
        <f>A623+1</f>
        <v/>
      </c>
      <c r="B624" s="50" t="n">
        <v>13364.76939047764</v>
      </c>
      <c r="C624" s="51" t="n">
        <v>0.2182940697375361</v>
      </c>
      <c r="D624" s="50" t="n">
        <v>1270295.457703916</v>
      </c>
      <c r="E624" s="50" t="n">
        <v>1066109.347545449</v>
      </c>
      <c r="F624" s="29" t="inlineStr">
        <is>
          <t>In-house</t>
        </is>
      </c>
    </row>
    <row r="625">
      <c r="A625" s="30">
        <f>A624+1</f>
        <v/>
      </c>
      <c r="B625" s="50" t="n">
        <v>12713.48986487612</v>
      </c>
      <c r="C625" s="51" t="n">
        <v>0.2041290869308301</v>
      </c>
      <c r="D625" s="50" t="n">
        <v>1163218.616919622</v>
      </c>
      <c r="E625" s="50" t="n">
        <v>994724.7870225862</v>
      </c>
      <c r="F625" s="29" t="inlineStr">
        <is>
          <t>In-house</t>
        </is>
      </c>
    </row>
    <row r="626">
      <c r="A626" s="30">
        <f>A625+1</f>
        <v/>
      </c>
      <c r="B626" s="50" t="n">
        <v>14100.65892458772</v>
      </c>
      <c r="C626" s="51" t="n">
        <v>0.1698954216552507</v>
      </c>
      <c r="D626" s="50" t="n">
        <v>1250056.483815023</v>
      </c>
      <c r="E626" s="50" t="n">
        <v>1052616.698286187</v>
      </c>
      <c r="F626" s="29" t="inlineStr">
        <is>
          <t>In-house</t>
        </is>
      </c>
    </row>
    <row r="627">
      <c r="A627" s="30">
        <f>A626+1</f>
        <v/>
      </c>
      <c r="B627" s="50" t="n">
        <v>14937.65692810958</v>
      </c>
      <c r="C627" s="51" t="n">
        <v>0.2219874188793513</v>
      </c>
      <c r="D627" s="50" t="n">
        <v>1467521.528176885</v>
      </c>
      <c r="E627" s="50" t="n">
        <v>1197593.394527428</v>
      </c>
      <c r="F627" s="29" t="inlineStr">
        <is>
          <t>In-house</t>
        </is>
      </c>
    </row>
    <row r="628">
      <c r="A628" s="30">
        <f>A627+1</f>
        <v/>
      </c>
      <c r="B628" s="50" t="n">
        <v>14354.79644052669</v>
      </c>
      <c r="C628" s="51" t="n">
        <v>0.2010619574849338</v>
      </c>
      <c r="D628" s="50" t="n">
        <v>1348791.159509049</v>
      </c>
      <c r="E628" s="50" t="n">
        <v>1118439.815415538</v>
      </c>
      <c r="F628" s="29" t="inlineStr">
        <is>
          <t>In-house</t>
        </is>
      </c>
    </row>
    <row r="629">
      <c r="A629" s="30">
        <f>A628+1</f>
        <v/>
      </c>
      <c r="B629" s="50" t="n">
        <v>12662.52976611711</v>
      </c>
      <c r="C629" s="51" t="n">
        <v>0.2189524678680892</v>
      </c>
      <c r="D629" s="50" t="n">
        <v>1187629.804274355</v>
      </c>
      <c r="E629" s="50" t="n">
        <v>1010998.911925742</v>
      </c>
      <c r="F629" s="29" t="inlineStr">
        <is>
          <t>In-house</t>
        </is>
      </c>
    </row>
    <row r="630">
      <c r="A630" s="30">
        <f>A629+1</f>
        <v/>
      </c>
      <c r="B630" s="50" t="n">
        <v>13952.36656394865</v>
      </c>
      <c r="C630" s="51" t="n">
        <v>0.2058548135093763</v>
      </c>
      <c r="D630" s="50" t="n">
        <v>1312485.456425925</v>
      </c>
      <c r="E630" s="50" t="n">
        <v>1094236.013360122</v>
      </c>
      <c r="F630" s="29" t="inlineStr">
        <is>
          <t>In-house</t>
        </is>
      </c>
    </row>
    <row r="631">
      <c r="A631" s="30">
        <f>A630+1</f>
        <v/>
      </c>
      <c r="B631" s="50" t="n">
        <v>12647.68908028019</v>
      </c>
      <c r="C631" s="51" t="n">
        <v>0.2444760679106384</v>
      </c>
      <c r="D631" s="50" t="n">
        <v>1239348.712297396</v>
      </c>
      <c r="E631" s="50" t="n">
        <v>1045478.183941102</v>
      </c>
      <c r="F631" s="29" t="inlineStr">
        <is>
          <t>In-house</t>
        </is>
      </c>
    </row>
    <row r="632">
      <c r="A632" s="30">
        <f>A631+1</f>
        <v/>
      </c>
      <c r="B632" s="50" t="n">
        <v>14607.86453134052</v>
      </c>
      <c r="C632" s="51" t="n">
        <v>0.2060817767137822</v>
      </c>
      <c r="D632" s="50" t="n">
        <v>1390131.496574111</v>
      </c>
      <c r="E632" s="50" t="n">
        <v>1146000.040125579</v>
      </c>
      <c r="F632" s="29" t="inlineStr">
        <is>
          <t>In-house</t>
        </is>
      </c>
    </row>
    <row r="633">
      <c r="A633" s="30">
        <f>A632+1</f>
        <v/>
      </c>
      <c r="B633" s="50" t="n">
        <v>15324.84165289006</v>
      </c>
      <c r="C633" s="51" t="n">
        <v>0.1574555181253902</v>
      </c>
      <c r="D633" s="50" t="n">
        <v>1357948.593907995</v>
      </c>
      <c r="E633" s="50" t="n">
        <v>1124544.771681502</v>
      </c>
      <c r="F633" s="29" t="inlineStr">
        <is>
          <t>In-house</t>
        </is>
      </c>
    </row>
    <row r="634">
      <c r="A634" s="30">
        <f>A633+1</f>
        <v/>
      </c>
      <c r="B634" s="50" t="n">
        <v>14457.88053849169</v>
      </c>
      <c r="C634" s="51" t="n">
        <v>0.1400805655406253</v>
      </c>
      <c r="D634" s="50" t="n">
        <v>1224739.025892094</v>
      </c>
      <c r="E634" s="50" t="n">
        <v>1035738.393004234</v>
      </c>
      <c r="F634" s="29" t="inlineStr">
        <is>
          <t>In-house</t>
        </is>
      </c>
    </row>
    <row r="635">
      <c r="A635" s="30">
        <f>A634+1</f>
        <v/>
      </c>
      <c r="B635" s="50" t="n">
        <v>12674.37841691265</v>
      </c>
      <c r="C635" s="51" t="n">
        <v>0.2353128952827458</v>
      </c>
      <c r="D635" s="50" t="n">
        <v>1223231.670129065</v>
      </c>
      <c r="E635" s="50" t="n">
        <v>1034733.489162215</v>
      </c>
      <c r="F635" s="29" t="inlineStr">
        <is>
          <t>In-house</t>
        </is>
      </c>
    </row>
    <row r="636">
      <c r="A636" s="30">
        <f>A635+1</f>
        <v/>
      </c>
      <c r="B636" s="50" t="n">
        <v>16004.71323432921</v>
      </c>
      <c r="C636" s="51" t="n">
        <v>0.1879448369200851</v>
      </c>
      <c r="D636" s="50" t="n">
        <v>1508292.291590078</v>
      </c>
      <c r="E636" s="50" t="n">
        <v>1224773.903469557</v>
      </c>
      <c r="F636" s="29" t="inlineStr">
        <is>
          <t>In-house</t>
        </is>
      </c>
    </row>
    <row r="637">
      <c r="A637" s="30">
        <f>A636+1</f>
        <v/>
      </c>
      <c r="B637" s="50" t="n">
        <v>11847.59848432783</v>
      </c>
      <c r="C637" s="51" t="n">
        <v>0.2141154565832773</v>
      </c>
      <c r="D637" s="50" t="n">
        <v>1080698.93036686</v>
      </c>
      <c r="E637" s="50" t="n">
        <v>939711.6626540788</v>
      </c>
      <c r="F637" s="29" t="inlineStr">
        <is>
          <t>In-house</t>
        </is>
      </c>
    </row>
    <row r="638">
      <c r="A638" s="30">
        <f>A637+1</f>
        <v/>
      </c>
      <c r="B638" s="50" t="n">
        <v>12725.47647533267</v>
      </c>
      <c r="C638" s="51" t="n">
        <v>0.2053687615550943</v>
      </c>
      <c r="D638" s="50" t="n">
        <v>1167159.678840481</v>
      </c>
      <c r="E638" s="50" t="n">
        <v>997352.1616364925</v>
      </c>
      <c r="F638" s="29" t="inlineStr">
        <is>
          <t>In-house</t>
        </is>
      </c>
    </row>
    <row r="639">
      <c r="A639" s="30">
        <f>A638+1</f>
        <v/>
      </c>
      <c r="B639" s="50" t="n">
        <v>14652.01973352804</v>
      </c>
      <c r="C639" s="51" t="n">
        <v>0.1830980792854106</v>
      </c>
      <c r="D639" s="50" t="n">
        <v>1341862.820543237</v>
      </c>
      <c r="E639" s="50" t="n">
        <v>1113820.922771663</v>
      </c>
      <c r="F639" s="29" t="inlineStr">
        <is>
          <t>In-house</t>
        </is>
      </c>
    </row>
    <row r="640">
      <c r="A640" s="30">
        <f>A639+1</f>
        <v/>
      </c>
      <c r="B640" s="50" t="n">
        <v>14059.09661185674</v>
      </c>
      <c r="C640" s="51" t="n">
        <v>0.2154763836163275</v>
      </c>
      <c r="D640" s="50" t="n">
        <v>1346921.482962302</v>
      </c>
      <c r="E640" s="50" t="n">
        <v>1117193.364384373</v>
      </c>
      <c r="F640" s="29" t="inlineStr">
        <is>
          <t>In-house</t>
        </is>
      </c>
    </row>
    <row r="641">
      <c r="A641" s="30">
        <f>A640+1</f>
        <v/>
      </c>
      <c r="B641" s="50" t="n">
        <v>14006.42293341201</v>
      </c>
      <c r="C641" s="51" t="n">
        <v>0.1303668455694862</v>
      </c>
      <c r="D641" s="50" t="n">
        <v>1156092.94808784</v>
      </c>
      <c r="E641" s="50" t="n">
        <v>989974.3411347317</v>
      </c>
      <c r="F641" s="29" t="inlineStr">
        <is>
          <t>In-house</t>
        </is>
      </c>
    </row>
    <row r="642">
      <c r="A642" s="30">
        <f>A641+1</f>
        <v/>
      </c>
      <c r="B642" s="50" t="n">
        <v>14892.0327667087</v>
      </c>
      <c r="C642" s="51" t="n">
        <v>0.1833140116810187</v>
      </c>
      <c r="D642" s="50" t="n">
        <v>1369734.647517212</v>
      </c>
      <c r="E642" s="50" t="n">
        <v>1132402.140754313</v>
      </c>
      <c r="F642" s="29" t="inlineStr">
        <is>
          <t>In-house</t>
        </is>
      </c>
    </row>
    <row r="643">
      <c r="A643" s="30">
        <f>A642+1</f>
        <v/>
      </c>
      <c r="B643" s="50" t="n">
        <v>13493.53668440767</v>
      </c>
      <c r="C643" s="51" t="n">
        <v>0.1840341518156078</v>
      </c>
      <c r="D643" s="50" t="n">
        <v>1211743.645778762</v>
      </c>
      <c r="E643" s="50" t="n">
        <v>1027074.806262013</v>
      </c>
      <c r="F643" s="29" t="inlineStr">
        <is>
          <t>In-house</t>
        </is>
      </c>
    </row>
    <row r="644">
      <c r="A644" s="30">
        <f>A643+1</f>
        <v/>
      </c>
      <c r="B644" s="50" t="n">
        <v>12700.53249721299</v>
      </c>
      <c r="C644" s="51" t="n">
        <v>0.2046053603672146</v>
      </c>
      <c r="D644" s="50" t="n">
        <v>1162669.220968724</v>
      </c>
      <c r="E644" s="50" t="n">
        <v>994358.5230553213</v>
      </c>
      <c r="F644" s="29" t="inlineStr">
        <is>
          <t>In-house</t>
        </is>
      </c>
    </row>
    <row r="645">
      <c r="A645" s="30">
        <f>A644+1</f>
        <v/>
      </c>
      <c r="B645" s="50" t="n">
        <v>14190.34511025785</v>
      </c>
      <c r="C645" s="51" t="n">
        <v>0.1973050550128357</v>
      </c>
      <c r="D645" s="50" t="n">
        <v>1321062.359987883</v>
      </c>
      <c r="E645" s="50" t="n">
        <v>1099953.949068094</v>
      </c>
      <c r="F645" s="29" t="inlineStr">
        <is>
          <t>In-house</t>
        </is>
      </c>
    </row>
    <row r="646">
      <c r="A646" s="30">
        <f>A645+1</f>
        <v/>
      </c>
      <c r="B646" s="50" t="n">
        <v>13655.44199702807</v>
      </c>
      <c r="C646" s="51" t="n">
        <v>0.1655203508506635</v>
      </c>
      <c r="D646" s="50" t="n">
        <v>1191013.003180354</v>
      </c>
      <c r="E646" s="50" t="n">
        <v>1013254.377863075</v>
      </c>
      <c r="F646" s="29" t="inlineStr">
        <is>
          <t>In-house</t>
        </is>
      </c>
    </row>
    <row r="647">
      <c r="A647" s="30">
        <f>A646+1</f>
        <v/>
      </c>
      <c r="B647" s="50" t="n">
        <v>14706.31871924932</v>
      </c>
      <c r="C647" s="51" t="n">
        <v>0.2358235371409295</v>
      </c>
      <c r="D647" s="50" t="n">
        <v>1473312.370935939</v>
      </c>
      <c r="E647" s="50" t="n">
        <v>1201453.956366798</v>
      </c>
      <c r="F647" s="29" t="inlineStr">
        <is>
          <t>In-house</t>
        </is>
      </c>
    </row>
    <row r="648">
      <c r="A648" s="30">
        <f>A647+1</f>
        <v/>
      </c>
      <c r="B648" s="50" t="n">
        <v>13637.8805099697</v>
      </c>
      <c r="C648" s="51" t="n">
        <v>0.1980464967416852</v>
      </c>
      <c r="D648" s="50" t="n">
        <v>1258437.66163646</v>
      </c>
      <c r="E648" s="50" t="n">
        <v>1058204.150167145</v>
      </c>
      <c r="F648" s="29" t="inlineStr">
        <is>
          <t>In-house</t>
        </is>
      </c>
    </row>
    <row r="649">
      <c r="A649" s="30">
        <f>A648+1</f>
        <v/>
      </c>
      <c r="B649" s="50" t="n">
        <v>14854.95689523202</v>
      </c>
      <c r="C649" s="51" t="n">
        <v>0.1807564255628133</v>
      </c>
      <c r="D649" s="50" t="n">
        <v>1359561.905839666</v>
      </c>
      <c r="E649" s="50" t="n">
        <v>1125620.312969282</v>
      </c>
      <c r="F649" s="29" t="inlineStr">
        <is>
          <t>In-house</t>
        </is>
      </c>
    </row>
    <row r="650">
      <c r="A650" s="30">
        <f>A649+1</f>
        <v/>
      </c>
      <c r="B650" s="50" t="n">
        <v>12703.96204955802</v>
      </c>
      <c r="C650" s="51" t="n">
        <v>0.2100268714707061</v>
      </c>
      <c r="D650" s="50" t="n">
        <v>1174169.494518068</v>
      </c>
      <c r="E650" s="50" t="n">
        <v>1002025.372088217</v>
      </c>
      <c r="F650" s="29" t="inlineStr">
        <is>
          <t>In-house</t>
        </is>
      </c>
    </row>
    <row r="651">
      <c r="A651" s="30">
        <f>A650+1</f>
        <v/>
      </c>
      <c r="B651" s="50" t="n">
        <v>13992.70920780186</v>
      </c>
      <c r="C651" s="51" t="n">
        <v>0.1912741692849779</v>
      </c>
      <c r="D651" s="50" t="n">
        <v>1284690.085573838</v>
      </c>
      <c r="E651" s="50" t="n">
        <v>1075705.766125397</v>
      </c>
      <c r="F651" s="29" t="inlineStr">
        <is>
          <t>In-house</t>
        </is>
      </c>
    </row>
    <row r="652">
      <c r="A652" s="30">
        <f>A651+1</f>
        <v/>
      </c>
      <c r="B652" s="50" t="n">
        <v>14949.7446682046</v>
      </c>
      <c r="C652" s="51" t="n">
        <v>0.1886803009394788</v>
      </c>
      <c r="D652" s="50" t="n">
        <v>1388926.60116925</v>
      </c>
      <c r="E652" s="50" t="n">
        <v>1145196.776522338</v>
      </c>
      <c r="F652" s="29" t="inlineStr">
        <is>
          <t>In-house</t>
        </is>
      </c>
    </row>
    <row r="653">
      <c r="A653" s="30">
        <f>A652+1</f>
        <v/>
      </c>
      <c r="B653" s="50" t="n">
        <v>12717.18516658592</v>
      </c>
      <c r="C653" s="51" t="n">
        <v>0.2116564988588499</v>
      </c>
      <c r="D653" s="50" t="n">
        <v>1179086.826355762</v>
      </c>
      <c r="E653" s="50" t="n">
        <v>1005303.593313346</v>
      </c>
      <c r="F653" s="29" t="inlineStr">
        <is>
          <t>In-house</t>
        </is>
      </c>
    </row>
    <row r="654">
      <c r="A654" s="30">
        <f>A653+1</f>
        <v/>
      </c>
      <c r="B654" s="50" t="n">
        <v>14665.5498981559</v>
      </c>
      <c r="C654" s="51" t="n">
        <v>0.1883207727060437</v>
      </c>
      <c r="D654" s="50" t="n">
        <v>1355440.139364626</v>
      </c>
      <c r="E654" s="50" t="n">
        <v>1122872.468652589</v>
      </c>
      <c r="F654" s="29" t="inlineStr">
        <is>
          <t>In-house</t>
        </is>
      </c>
    </row>
    <row r="655">
      <c r="A655" s="30">
        <f>A654+1</f>
        <v/>
      </c>
      <c r="B655" s="50" t="n">
        <v>14513.67619655536</v>
      </c>
      <c r="C655" s="51" t="n">
        <v>0.2308174806734172</v>
      </c>
      <c r="D655" s="50" t="n">
        <v>1437642.678608475</v>
      </c>
      <c r="E655" s="50" t="n">
        <v>1177674.161481822</v>
      </c>
      <c r="F655" s="29" t="inlineStr">
        <is>
          <t>In-house</t>
        </is>
      </c>
    </row>
    <row r="656">
      <c r="A656" s="30">
        <f>A655+1</f>
        <v/>
      </c>
      <c r="B656" s="50" t="n">
        <v>14343.57942767086</v>
      </c>
      <c r="C656" s="51" t="n">
        <v>0.1993868464072244</v>
      </c>
      <c r="D656" s="50" t="n">
        <v>1343640.555664906</v>
      </c>
      <c r="E656" s="50" t="n">
        <v>1115006.079519443</v>
      </c>
      <c r="F656" s="29" t="inlineStr">
        <is>
          <t>In-house</t>
        </is>
      </c>
    </row>
    <row r="657">
      <c r="A657" s="30">
        <f>A656+1</f>
        <v/>
      </c>
      <c r="B657" s="50" t="n">
        <v>13379.39660173368</v>
      </c>
      <c r="C657" s="51" t="n">
        <v>0.1832145484953113</v>
      </c>
      <c r="D657" s="50" t="n">
        <v>1196993.050963945</v>
      </c>
      <c r="E657" s="50" t="n">
        <v>1017241.076385468</v>
      </c>
      <c r="F657" s="29" t="inlineStr">
        <is>
          <t>In-house</t>
        </is>
      </c>
    </row>
    <row r="658">
      <c r="A658" s="30">
        <f>A657+1</f>
        <v/>
      </c>
      <c r="B658" s="50" t="n">
        <v>12585.0926403876</v>
      </c>
      <c r="C658" s="51" t="n">
        <v>0.1610122660842311</v>
      </c>
      <c r="D658" s="50" t="n">
        <v>1063199.120984705</v>
      </c>
      <c r="E658" s="50" t="n">
        <v>928045.1230659749</v>
      </c>
      <c r="F658" s="29" t="inlineStr">
        <is>
          <t>In-house</t>
        </is>
      </c>
    </row>
    <row r="659">
      <c r="A659" s="30">
        <f>A658+1</f>
        <v/>
      </c>
      <c r="B659" s="50" t="n">
        <v>13710.89431061266</v>
      </c>
      <c r="C659" s="51" t="n">
        <v>0.2162041868800787</v>
      </c>
      <c r="D659" s="50" t="n">
        <v>1307040.880853214</v>
      </c>
      <c r="E659" s="50" t="n">
        <v>1090606.296311648</v>
      </c>
      <c r="F659" s="29" t="inlineStr">
        <is>
          <t>In-house</t>
        </is>
      </c>
    </row>
    <row r="660">
      <c r="A660" s="30">
        <f>A659+1</f>
        <v/>
      </c>
      <c r="B660" s="50" t="n">
        <v>12720.63267216786</v>
      </c>
      <c r="C660" s="51" t="n">
        <v>0.2088531758823133</v>
      </c>
      <c r="D660" s="50" t="n">
        <v>1173730.280539765</v>
      </c>
      <c r="E660" s="50" t="n">
        <v>1001732.562769349</v>
      </c>
      <c r="F660" s="29" t="inlineStr">
        <is>
          <t>In-house</t>
        </is>
      </c>
    </row>
    <row r="661">
      <c r="A661" s="30">
        <f>A660+1</f>
        <v/>
      </c>
      <c r="B661" s="50" t="n">
        <v>14225.08491711141</v>
      </c>
      <c r="C661" s="51" t="n">
        <v>0.2223109360937876</v>
      </c>
      <c r="D661" s="50" t="n">
        <v>1382582.527865785</v>
      </c>
      <c r="E661" s="50" t="n">
        <v>1140967.394320029</v>
      </c>
      <c r="F661" s="29" t="inlineStr">
        <is>
          <t>In-house</t>
        </is>
      </c>
    </row>
    <row r="662">
      <c r="A662" s="30">
        <f>A661+1</f>
        <v/>
      </c>
      <c r="B662" s="50" t="n">
        <v>15487.13399659035</v>
      </c>
      <c r="C662" s="51" t="n">
        <v>0.2706880335598056</v>
      </c>
      <c r="D662" s="50" t="n">
        <v>1660698.01205982</v>
      </c>
      <c r="E662" s="50" t="n">
        <v>1326377.717116052</v>
      </c>
      <c r="F662" s="29" t="inlineStr">
        <is>
          <t>In-house</t>
        </is>
      </c>
    </row>
    <row r="663">
      <c r="A663" s="30">
        <f>A662+1</f>
        <v/>
      </c>
      <c r="B663" s="50" t="n">
        <v>14161.96839696074</v>
      </c>
      <c r="C663" s="51" t="n">
        <v>0.1760209923611209</v>
      </c>
      <c r="D663" s="50" t="n">
        <v>1270349.187025448</v>
      </c>
      <c r="E663" s="50" t="n">
        <v>1066145.167093137</v>
      </c>
      <c r="F663" s="29" t="inlineStr">
        <is>
          <t>In-house</t>
        </is>
      </c>
    </row>
    <row r="664">
      <c r="A664" s="30">
        <f>A663+1</f>
        <v/>
      </c>
      <c r="B664" s="50" t="n">
        <v>12797.55699420701</v>
      </c>
      <c r="C664" s="51" t="n">
        <v>0.180989896524476</v>
      </c>
      <c r="D664" s="50" t="n">
        <v>1126182.408349492</v>
      </c>
      <c r="E664" s="50" t="n">
        <v>970033.9813091666</v>
      </c>
      <c r="F664" s="29" t="inlineStr">
        <is>
          <t>In-house</t>
        </is>
      </c>
    </row>
    <row r="665">
      <c r="A665" s="30">
        <f>A664+1</f>
        <v/>
      </c>
      <c r="B665" s="50" t="n">
        <v>13451.56766236507</v>
      </c>
      <c r="C665" s="51" t="n">
        <v>0.1981850456717917</v>
      </c>
      <c r="D665" s="50" t="n">
        <v>1237049.900508269</v>
      </c>
      <c r="E665" s="50" t="n">
        <v>1043945.642748351</v>
      </c>
      <c r="F665" s="29" t="inlineStr">
        <is>
          <t>In-house</t>
        </is>
      </c>
    </row>
    <row r="666">
      <c r="A666" s="30">
        <f>A665+1</f>
        <v/>
      </c>
      <c r="B666" s="50" t="n">
        <v>12006.70875858819</v>
      </c>
      <c r="C666" s="51" t="n">
        <v>0.2306520513738582</v>
      </c>
      <c r="D666" s="50" t="n">
        <v>1132181.954682248</v>
      </c>
      <c r="E666" s="50" t="n">
        <v>974033.6788643373</v>
      </c>
      <c r="F666" s="29" t="inlineStr">
        <is>
          <t>In-house</t>
        </is>
      </c>
    </row>
    <row r="667">
      <c r="A667" s="30">
        <f>A666+1</f>
        <v/>
      </c>
      <c r="B667" s="50" t="n">
        <v>13331.07555182579</v>
      </c>
      <c r="C667" s="51" t="n">
        <v>0.186021227616703</v>
      </c>
      <c r="D667" s="50" t="n">
        <v>1197353.593537519</v>
      </c>
      <c r="E667" s="50" t="n">
        <v>1017481.438101184</v>
      </c>
      <c r="F667" s="29" t="inlineStr">
        <is>
          <t>In-house</t>
        </is>
      </c>
    </row>
    <row r="668">
      <c r="A668" s="30">
        <f>A667+1</f>
        <v/>
      </c>
      <c r="B668" s="50" t="n">
        <v>13999.45202736899</v>
      </c>
      <c r="C668" s="51" t="n">
        <v>0.191952533386427</v>
      </c>
      <c r="D668" s="50" t="n">
        <v>1286970.10620109</v>
      </c>
      <c r="E668" s="50" t="n">
        <v>1077225.779876899</v>
      </c>
      <c r="F668" s="29" t="inlineStr">
        <is>
          <t>In-house</t>
        </is>
      </c>
    </row>
    <row r="669">
      <c r="A669" s="30">
        <f>A668+1</f>
        <v/>
      </c>
      <c r="B669" s="50" t="n">
        <v>16788.05509876088</v>
      </c>
      <c r="C669" s="51" t="n">
        <v>0.2096312717392619</v>
      </c>
      <c r="D669" s="50" t="n">
        <v>1656295.718136062</v>
      </c>
      <c r="E669" s="50" t="n">
        <v>1323442.854500213</v>
      </c>
      <c r="F669" s="29" t="inlineStr">
        <is>
          <t>In-house</t>
        </is>
      </c>
    </row>
    <row r="670">
      <c r="A670" s="30">
        <f>A669+1</f>
        <v/>
      </c>
      <c r="B670" s="50" t="n">
        <v>12573.26060019753</v>
      </c>
      <c r="C670" s="51" t="n">
        <v>0.1988097036926212</v>
      </c>
      <c r="D670" s="50" t="n">
        <v>1136057.364867121</v>
      </c>
      <c r="E670" s="50" t="n">
        <v>976617.2856542524</v>
      </c>
      <c r="F670" s="29" t="inlineStr">
        <is>
          <t>In-house</t>
        </is>
      </c>
    </row>
    <row r="671">
      <c r="A671" s="30">
        <f>A670+1</f>
        <v/>
      </c>
      <c r="B671" s="50" t="n">
        <v>13194.4298692608</v>
      </c>
      <c r="C671" s="51" t="n">
        <v>0.1954516190181509</v>
      </c>
      <c r="D671" s="50" t="n">
        <v>1201375.331543449</v>
      </c>
      <c r="E671" s="50" t="n">
        <v>1020162.596771804</v>
      </c>
      <c r="F671" s="29" t="inlineStr">
        <is>
          <t>In-house</t>
        </is>
      </c>
    </row>
    <row r="672">
      <c r="A672" s="30">
        <f>A671+1</f>
        <v/>
      </c>
      <c r="B672" s="50" t="n">
        <v>14413.95530846563</v>
      </c>
      <c r="C672" s="51" t="n">
        <v>0.1769376503628574</v>
      </c>
      <c r="D672" s="50" t="n">
        <v>1300858.020893304</v>
      </c>
      <c r="E672" s="50" t="n">
        <v>1086484.389671708</v>
      </c>
      <c r="F672" s="29" t="inlineStr">
        <is>
          <t>In-house</t>
        </is>
      </c>
    </row>
    <row r="673">
      <c r="A673" s="30">
        <f>A672+1</f>
        <v/>
      </c>
      <c r="B673" s="50" t="n">
        <v>14726.66119302535</v>
      </c>
      <c r="C673" s="51" t="n">
        <v>0.2038457313236656</v>
      </c>
      <c r="D673" s="50" t="n">
        <v>1398819.702591465</v>
      </c>
      <c r="E673" s="50" t="n">
        <v>1151792.177470481</v>
      </c>
      <c r="F673" s="29" t="inlineStr">
        <is>
          <t>In-house</t>
        </is>
      </c>
    </row>
    <row r="674">
      <c r="A674" s="30">
        <f>A673+1</f>
        <v/>
      </c>
      <c r="B674" s="50" t="n">
        <v>13264.72159060972</v>
      </c>
      <c r="C674" s="51" t="n">
        <v>0.196921545008193</v>
      </c>
      <c r="D674" s="50" t="n">
        <v>1212628.824141467</v>
      </c>
      <c r="E674" s="50" t="n">
        <v>1027664.925170483</v>
      </c>
      <c r="F674" s="29" t="inlineStr">
        <is>
          <t>In-house</t>
        </is>
      </c>
    </row>
    <row r="675">
      <c r="A675" s="30">
        <f>A674+1</f>
        <v/>
      </c>
      <c r="B675" s="50" t="n">
        <v>12934.78285909332</v>
      </c>
      <c r="C675" s="51" t="n">
        <v>0.1493957703990652</v>
      </c>
      <c r="D675" s="50" t="n">
        <v>1079105.849441832</v>
      </c>
      <c r="E675" s="50" t="n">
        <v>938649.6087040595</v>
      </c>
      <c r="F675" s="29" t="inlineStr">
        <is>
          <t>In-house</t>
        </is>
      </c>
    </row>
    <row r="676">
      <c r="A676" s="30">
        <f>A675+1</f>
        <v/>
      </c>
      <c r="B676" s="50" t="n">
        <v>15350.30059001749</v>
      </c>
      <c r="C676" s="51" t="n">
        <v>0.2271782236525077</v>
      </c>
      <c r="D676" s="50" t="n">
        <v>1530242.496732006</v>
      </c>
      <c r="E676" s="50" t="n">
        <v>1239407.373564176</v>
      </c>
      <c r="F676" s="29" t="inlineStr">
        <is>
          <t>In-house</t>
        </is>
      </c>
    </row>
    <row r="677">
      <c r="A677" s="30">
        <f>A676+1</f>
        <v/>
      </c>
      <c r="B677" s="50" t="n">
        <v>13046.21862894296</v>
      </c>
      <c r="C677" s="51" t="n">
        <v>0.2631623780717899</v>
      </c>
      <c r="D677" s="50" t="n">
        <v>1330191.260623163</v>
      </c>
      <c r="E677" s="50" t="n">
        <v>1106039.882824947</v>
      </c>
      <c r="F677" s="29" t="inlineStr">
        <is>
          <t>In-house</t>
        </is>
      </c>
    </row>
    <row r="678">
      <c r="A678" s="30">
        <f>A677+1</f>
        <v/>
      </c>
      <c r="B678" s="50" t="n">
        <v>12119.8606216687</v>
      </c>
      <c r="C678" s="51" t="n">
        <v>0.2369303558448412</v>
      </c>
      <c r="D678" s="50" t="n">
        <v>1158590.57921387</v>
      </c>
      <c r="E678" s="50" t="n">
        <v>991639.4285520851</v>
      </c>
      <c r="F678" s="29" t="inlineStr">
        <is>
          <t>In-house</t>
        </is>
      </c>
    </row>
    <row r="679">
      <c r="A679" s="30">
        <f>A678+1</f>
        <v/>
      </c>
      <c r="B679" s="50" t="n">
        <v>13596.53849197261</v>
      </c>
      <c r="C679" s="51" t="n">
        <v>0.1940319835399706</v>
      </c>
      <c r="D679" s="50" t="n">
        <v>1244945.526180479</v>
      </c>
      <c r="E679" s="50" t="n">
        <v>1049209.393196492</v>
      </c>
      <c r="F679" s="29" t="inlineStr">
        <is>
          <t>In-house</t>
        </is>
      </c>
    </row>
    <row r="680">
      <c r="A680" s="30">
        <f>A679+1</f>
        <v/>
      </c>
      <c r="B680" s="50" t="n">
        <v>13375.70931457184</v>
      </c>
      <c r="C680" s="51" t="n">
        <v>0.1768370681325992</v>
      </c>
      <c r="D680" s="50" t="n">
        <v>1183258.614551203</v>
      </c>
      <c r="E680" s="50" t="n">
        <v>1008084.785443641</v>
      </c>
      <c r="F680" s="29" t="inlineStr">
        <is>
          <t>In-house</t>
        </is>
      </c>
    </row>
    <row r="681">
      <c r="A681" s="30">
        <f>A680+1</f>
        <v/>
      </c>
      <c r="B681" s="50" t="n">
        <v>14728.50774401225</v>
      </c>
      <c r="C681" s="51" t="n">
        <v>0.1613933271315758</v>
      </c>
      <c r="D681" s="50" t="n">
        <v>1301144.198098821</v>
      </c>
      <c r="E681" s="50" t="n">
        <v>1086675.174475385</v>
      </c>
      <c r="F681" s="29" t="inlineStr">
        <is>
          <t>In-house</t>
        </is>
      </c>
    </row>
    <row r="682">
      <c r="A682" s="30">
        <f>A681+1</f>
        <v/>
      </c>
      <c r="B682" s="50" t="n">
        <v>14340.5561323226</v>
      </c>
      <c r="C682" s="51" t="n">
        <v>0.1932490960756851</v>
      </c>
      <c r="D682" s="50" t="n">
        <v>1329285.937052801</v>
      </c>
      <c r="E682" s="50" t="n">
        <v>1105436.333778039</v>
      </c>
      <c r="F682" s="29" t="inlineStr">
        <is>
          <t>In-house</t>
        </is>
      </c>
    </row>
    <row r="683">
      <c r="A683" s="30">
        <f>A682+1</f>
        <v/>
      </c>
      <c r="B683" s="50" t="n">
        <v>13831.35350916924</v>
      </c>
      <c r="C683" s="51" t="n">
        <v>0.2022588415223648</v>
      </c>
      <c r="D683" s="50" t="n">
        <v>1290265.771696596</v>
      </c>
      <c r="E683" s="50" t="n">
        <v>1079422.890207235</v>
      </c>
      <c r="F683" s="29" t="inlineStr">
        <is>
          <t>In-house</t>
        </is>
      </c>
    </row>
    <row r="684">
      <c r="A684" s="30">
        <f>A683+1</f>
        <v/>
      </c>
      <c r="B684" s="50" t="n">
        <v>13627.37162126308</v>
      </c>
      <c r="C684" s="51" t="n">
        <v>0.209002342727268</v>
      </c>
      <c r="D684" s="50" t="n">
        <v>1281165.114363094</v>
      </c>
      <c r="E684" s="50" t="n">
        <v>1073355.785318234</v>
      </c>
      <c r="F684" s="29" t="inlineStr">
        <is>
          <t>In-house</t>
        </is>
      </c>
    </row>
    <row r="685">
      <c r="A685" s="30">
        <f>A684+1</f>
        <v/>
      </c>
      <c r="B685" s="50" t="n">
        <v>12751.1225832133</v>
      </c>
      <c r="C685" s="51" t="n">
        <v>0.2120875910782615</v>
      </c>
      <c r="D685" s="50" t="n">
        <v>1184001.3718339</v>
      </c>
      <c r="E685" s="50" t="n">
        <v>1008579.956965439</v>
      </c>
      <c r="F685" s="29" t="inlineStr">
        <is>
          <t>In-house</t>
        </is>
      </c>
    </row>
    <row r="686">
      <c r="A686" s="30">
        <f>A685+1</f>
        <v/>
      </c>
      <c r="B686" s="50" t="n">
        <v>13171.74699732522</v>
      </c>
      <c r="C686" s="51" t="n">
        <v>0.2105534136272731</v>
      </c>
      <c r="D686" s="50" t="n">
        <v>1230635.660721833</v>
      </c>
      <c r="E686" s="50" t="n">
        <v>1039669.482890727</v>
      </c>
      <c r="F686" s="29" t="inlineStr">
        <is>
          <t>In-house</t>
        </is>
      </c>
    </row>
    <row r="687">
      <c r="A687" s="30">
        <f>A686+1</f>
        <v/>
      </c>
      <c r="B687" s="50" t="n">
        <v>13026.7133216597</v>
      </c>
      <c r="C687" s="51" t="n">
        <v>0.1731884289036972</v>
      </c>
      <c r="D687" s="50" t="n">
        <v>1136429.839190652</v>
      </c>
      <c r="E687" s="50" t="n">
        <v>976865.6018699396</v>
      </c>
      <c r="F687" s="29" t="inlineStr">
        <is>
          <t>In-house</t>
        </is>
      </c>
    </row>
    <row r="688">
      <c r="A688" s="30">
        <f>A687+1</f>
        <v/>
      </c>
      <c r="B688" s="50" t="n">
        <v>14603.61699247553</v>
      </c>
      <c r="C688" s="51" t="n">
        <v>0.2372897747350897</v>
      </c>
      <c r="D688" s="50" t="n">
        <v>1464294.857323638</v>
      </c>
      <c r="E688" s="50" t="n">
        <v>1195442.280625264</v>
      </c>
      <c r="F688" s="29" t="inlineStr">
        <is>
          <t>In-house</t>
        </is>
      </c>
    </row>
    <row r="689">
      <c r="A689" s="30">
        <f>A688+1</f>
        <v/>
      </c>
      <c r="B689" s="50" t="n">
        <v>14006.026654108</v>
      </c>
      <c r="C689" s="51" t="n">
        <v>0.160678337584001</v>
      </c>
      <c r="D689" s="50" t="n">
        <v>1219658.458710419</v>
      </c>
      <c r="E689" s="50" t="n">
        <v>1032351.348216451</v>
      </c>
      <c r="F689" s="29" t="inlineStr">
        <is>
          <t>In-house</t>
        </is>
      </c>
    </row>
    <row r="690">
      <c r="A690" s="30">
        <f>A689+1</f>
        <v/>
      </c>
      <c r="B690" s="50" t="n">
        <v>14510.37314558604</v>
      </c>
      <c r="C690" s="51" t="n">
        <v>0.1859522501109691</v>
      </c>
      <c r="D690" s="50" t="n">
        <v>1332209.402454099</v>
      </c>
      <c r="E690" s="50" t="n">
        <v>1107385.310712238</v>
      </c>
      <c r="F690" s="29" t="inlineStr">
        <is>
          <t>In-house</t>
        </is>
      </c>
    </row>
    <row r="691">
      <c r="A691" s="30">
        <f>A690+1</f>
        <v/>
      </c>
      <c r="B691" s="50" t="n">
        <v>14082.36795633584</v>
      </c>
      <c r="C691" s="51" t="n">
        <v>0.1936349268339879</v>
      </c>
      <c r="D691" s="50" t="n">
        <v>1300293.887562168</v>
      </c>
      <c r="E691" s="50" t="n">
        <v>1086108.300784284</v>
      </c>
      <c r="F691" s="29" t="inlineStr">
        <is>
          <t>In-house</t>
        </is>
      </c>
    </row>
    <row r="692">
      <c r="A692" s="30">
        <f>A691+1</f>
        <v/>
      </c>
      <c r="B692" s="50" t="n">
        <v>14078.85659104902</v>
      </c>
      <c r="C692" s="51" t="n">
        <v>0.1850952066378146</v>
      </c>
      <c r="D692" s="50" t="n">
        <v>1280916.011861204</v>
      </c>
      <c r="E692" s="50" t="n">
        <v>1073189.716983641</v>
      </c>
      <c r="F692" s="29" t="inlineStr">
        <is>
          <t>In-house</t>
        </is>
      </c>
    </row>
    <row r="693">
      <c r="A693" s="30">
        <f>A692+1</f>
        <v/>
      </c>
      <c r="B693" s="50" t="n">
        <v>14076.30733768597</v>
      </c>
      <c r="C693" s="51" t="n">
        <v>0.1735677897483461</v>
      </c>
      <c r="D693" s="50" t="n">
        <v>1255319.456357862</v>
      </c>
      <c r="E693" s="50" t="n">
        <v>1056125.34664808</v>
      </c>
      <c r="F693" s="29" t="inlineStr">
        <is>
          <t>In-house</t>
        </is>
      </c>
    </row>
    <row r="694">
      <c r="A694" s="30">
        <f>A693+1</f>
        <v/>
      </c>
      <c r="B694" s="50" t="n">
        <v>15014.66297163585</v>
      </c>
      <c r="C694" s="51" t="n">
        <v>0.2050540750192716</v>
      </c>
      <c r="D694" s="50" t="n">
        <v>1435520.810563971</v>
      </c>
      <c r="E694" s="50" t="n">
        <v>1176259.582785486</v>
      </c>
      <c r="F694" s="29" t="inlineStr">
        <is>
          <t>In-house</t>
        </is>
      </c>
    </row>
    <row r="695">
      <c r="A695" s="30">
        <f>A694+1</f>
        <v/>
      </c>
      <c r="B695" s="50" t="n">
        <v>13223.19468317941</v>
      </c>
      <c r="C695" s="51" t="n">
        <v>0.1831392417746342</v>
      </c>
      <c r="D695" s="50" t="n">
        <v>1179022.90900576</v>
      </c>
      <c r="E695" s="50" t="n">
        <v>1005260.981746679</v>
      </c>
      <c r="F695" s="29" t="inlineStr">
        <is>
          <t>In-house</t>
        </is>
      </c>
    </row>
    <row r="696">
      <c r="A696" s="30">
        <f>A695+1</f>
        <v/>
      </c>
      <c r="B696" s="50" t="n">
        <v>14179.96348281115</v>
      </c>
      <c r="C696" s="51" t="n">
        <v>0.2101421842915805</v>
      </c>
      <c r="D696" s="50" t="n">
        <v>1349063.285572371</v>
      </c>
      <c r="E696" s="50" t="n">
        <v>1118621.232791085</v>
      </c>
      <c r="F696" s="29" t="inlineStr">
        <is>
          <t>In-house</t>
        </is>
      </c>
    </row>
    <row r="697">
      <c r="A697" s="30">
        <f>A696+1</f>
        <v/>
      </c>
      <c r="B697" s="50" t="n">
        <v>13435.05945217616</v>
      </c>
      <c r="C697" s="51" t="n">
        <v>0.235708281033901</v>
      </c>
      <c r="D697" s="50" t="n">
        <v>1317268.531132152</v>
      </c>
      <c r="E697" s="50" t="n">
        <v>1097424.72983094</v>
      </c>
      <c r="F697" s="29" t="inlineStr">
        <is>
          <t>In-house</t>
        </is>
      </c>
    </row>
    <row r="698">
      <c r="A698" s="30">
        <f>A697+1</f>
        <v/>
      </c>
      <c r="B698" s="50" t="n">
        <v>14402.13164591883</v>
      </c>
      <c r="C698" s="51" t="n">
        <v>0.2367154494572039</v>
      </c>
      <c r="D698" s="50" t="n">
        <v>1438175.656373256</v>
      </c>
      <c r="E698" s="50" t="n">
        <v>1178029.479991676</v>
      </c>
      <c r="F698" s="29" t="inlineStr">
        <is>
          <t>In-house</t>
        </is>
      </c>
    </row>
    <row r="699">
      <c r="A699" s="30">
        <f>A698+1</f>
        <v/>
      </c>
      <c r="B699" s="50" t="n">
        <v>13695.7299396383</v>
      </c>
      <c r="C699" s="51" t="n">
        <v>0.2045900408071892</v>
      </c>
      <c r="D699" s="50" t="n">
        <v>1279510.509482576</v>
      </c>
      <c r="E699" s="50" t="n">
        <v>1072252.715397889</v>
      </c>
      <c r="F699" s="29" t="inlineStr">
        <is>
          <t>In-house</t>
        </is>
      </c>
    </row>
    <row r="700">
      <c r="A700" s="30">
        <f>A699+1</f>
        <v/>
      </c>
      <c r="B700" s="50" t="n">
        <v>13203.43194762115</v>
      </c>
      <c r="C700" s="51" t="n">
        <v>0.161703738468494</v>
      </c>
      <c r="D700" s="50" t="n">
        <v>1132989.025500633</v>
      </c>
      <c r="E700" s="50" t="n">
        <v>974571.7260765934</v>
      </c>
      <c r="F700" s="29" t="inlineStr">
        <is>
          <t>In-house</t>
        </is>
      </c>
    </row>
    <row r="701">
      <c r="A701" s="30">
        <f>A700+1</f>
        <v/>
      </c>
      <c r="B701" s="50" t="n">
        <v>13602.36947976868</v>
      </c>
      <c r="C701" s="51" t="n">
        <v>0.2166455554733455</v>
      </c>
      <c r="D701" s="50" t="n">
        <v>1295069.868880208</v>
      </c>
      <c r="E701" s="50" t="n">
        <v>1082625.621662977</v>
      </c>
      <c r="F701" s="29" t="inlineStr">
        <is>
          <t>In-house</t>
        </is>
      </c>
    </row>
    <row r="702">
      <c r="A702" s="30">
        <f>A701+1</f>
        <v/>
      </c>
      <c r="B702" s="50" t="n">
        <v>14285.04564566623</v>
      </c>
      <c r="C702" s="51" t="n">
        <v>0.1871960957479782</v>
      </c>
      <c r="D702" s="50" t="n">
        <v>1309209.612562536</v>
      </c>
      <c r="E702" s="50" t="n">
        <v>1092052.117451196</v>
      </c>
      <c r="F702" s="29" t="inlineStr">
        <is>
          <t>In-house</t>
        </is>
      </c>
    </row>
    <row r="703">
      <c r="A703" s="30">
        <f>A702+1</f>
        <v/>
      </c>
      <c r="B703" s="50" t="n">
        <v>15522.12283835096</v>
      </c>
      <c r="C703" s="51" t="n">
        <v>0.2373729909242182</v>
      </c>
      <c r="D703" s="50" t="n">
        <v>1577292.695415784</v>
      </c>
      <c r="E703" s="50" t="n">
        <v>1270774.172686694</v>
      </c>
      <c r="F703" s="29" t="inlineStr">
        <is>
          <t>In-house</t>
        </is>
      </c>
    </row>
    <row r="704">
      <c r="A704" s="30">
        <f>A703+1</f>
        <v/>
      </c>
      <c r="B704" s="50" t="n">
        <v>14330.2164349797</v>
      </c>
      <c r="C704" s="51" t="n">
        <v>0.2179723670364381</v>
      </c>
      <c r="D704" s="50" t="n">
        <v>1385064.066118432</v>
      </c>
      <c r="E704" s="50" t="n">
        <v>1142621.753155126</v>
      </c>
      <c r="F704" s="29" t="inlineStr">
        <is>
          <t>In-house</t>
        </is>
      </c>
    </row>
    <row r="705">
      <c r="A705" s="30">
        <f>A704+1</f>
        <v/>
      </c>
      <c r="B705" s="50" t="n">
        <v>13497.42874905003</v>
      </c>
      <c r="C705" s="51" t="n">
        <v>0.2347921694426707</v>
      </c>
      <c r="D705" s="50" t="n">
        <v>1322852.97113321</v>
      </c>
      <c r="E705" s="50" t="n">
        <v>1101147.689831645</v>
      </c>
      <c r="F705" s="29" t="inlineStr">
        <is>
          <t>In-house</t>
        </is>
      </c>
    </row>
    <row r="706">
      <c r="A706" s="30">
        <f>A705+1</f>
        <v/>
      </c>
      <c r="B706" s="50" t="n">
        <v>14396.55637845941</v>
      </c>
      <c r="C706" s="51" t="n">
        <v>0.1489338469319608</v>
      </c>
      <c r="D706" s="50" t="n">
        <v>1237221.856522733</v>
      </c>
      <c r="E706" s="50" t="n">
        <v>1044060.280091327</v>
      </c>
      <c r="F706" s="29" t="inlineStr">
        <is>
          <t>In-house</t>
        </is>
      </c>
    </row>
    <row r="707">
      <c r="A707" s="30">
        <f>A706+1</f>
        <v/>
      </c>
      <c r="B707" s="50" t="n">
        <v>14222.60849185028</v>
      </c>
      <c r="C707" s="51" t="n">
        <v>0.2451784585042583</v>
      </c>
      <c r="D707" s="50" t="n">
        <v>1436307.140581988</v>
      </c>
      <c r="E707" s="50" t="n">
        <v>1176783.802797497</v>
      </c>
      <c r="F707" s="29" t="inlineStr">
        <is>
          <t>In-house</t>
        </is>
      </c>
    </row>
    <row r="708">
      <c r="A708" s="30">
        <f>A707+1</f>
        <v/>
      </c>
      <c r="B708" s="50" t="n">
        <v>13741.78462827702</v>
      </c>
      <c r="C708" s="51" t="n">
        <v>0.2087191244752755</v>
      </c>
      <c r="D708" s="50" t="n">
        <v>1294054.460274873</v>
      </c>
      <c r="E708" s="50" t="n">
        <v>1081948.682592754</v>
      </c>
      <c r="F708" s="29" t="inlineStr">
        <is>
          <t>In-house</t>
        </is>
      </c>
    </row>
    <row r="709">
      <c r="A709" s="30">
        <f>A708+1</f>
        <v/>
      </c>
      <c r="B709" s="50" t="n">
        <v>13545.92674189332</v>
      </c>
      <c r="C709" s="51" t="n">
        <v>0.1841019549590901</v>
      </c>
      <c r="D709" s="50" t="n">
        <v>1217869.264445232</v>
      </c>
      <c r="E709" s="50" t="n">
        <v>1031158.55203966</v>
      </c>
      <c r="F709" s="29" t="inlineStr">
        <is>
          <t>In-house</t>
        </is>
      </c>
    </row>
    <row r="710">
      <c r="A710" s="30">
        <f>A709+1</f>
        <v/>
      </c>
      <c r="B710" s="50" t="n">
        <v>13290.44860375671</v>
      </c>
      <c r="C710" s="51" t="n">
        <v>0.2096659284573968</v>
      </c>
      <c r="D710" s="50" t="n">
        <v>1242783.006414337</v>
      </c>
      <c r="E710" s="50" t="n">
        <v>1047767.713352397</v>
      </c>
      <c r="F710" s="29" t="inlineStr">
        <is>
          <t>In-house</t>
        </is>
      </c>
    </row>
    <row r="711">
      <c r="A711" s="30">
        <f>A710+1</f>
        <v/>
      </c>
      <c r="B711" s="50" t="n">
        <v>13527.95474954653</v>
      </c>
      <c r="C711" s="51" t="n">
        <v>0.2170863906638082</v>
      </c>
      <c r="D711" s="50" t="n">
        <v>1287157.311628399</v>
      </c>
      <c r="E711" s="50" t="n">
        <v>1077350.583495105</v>
      </c>
      <c r="F711" s="29" t="inlineStr">
        <is>
          <t>In-house</t>
        </is>
      </c>
    </row>
    <row r="712">
      <c r="A712" s="30">
        <f>A711+1</f>
        <v/>
      </c>
      <c r="B712" s="50" t="n">
        <v>13618.770228505</v>
      </c>
      <c r="C712" s="51" t="n">
        <v>0.2616270663982664</v>
      </c>
      <c r="D712" s="50" t="n">
        <v>1399413.715237277</v>
      </c>
      <c r="E712" s="50" t="n">
        <v>1152188.185901023</v>
      </c>
      <c r="F712" s="29" t="inlineStr">
        <is>
          <t>In-house</t>
        </is>
      </c>
    </row>
    <row r="713">
      <c r="A713" s="30">
        <f>A712+1</f>
        <v/>
      </c>
      <c r="B713" s="50" t="n">
        <v>13773.40847699855</v>
      </c>
      <c r="C713" s="51" t="n">
        <v>0.2394578737153469</v>
      </c>
      <c r="D713" s="50" t="n">
        <v>1367340.764917361</v>
      </c>
      <c r="E713" s="50" t="n">
        <v>1130806.219021079</v>
      </c>
      <c r="F713" s="29" t="inlineStr">
        <is>
          <t>In-house</t>
        </is>
      </c>
    </row>
    <row r="714">
      <c r="A714" s="30">
        <f>A713+1</f>
        <v/>
      </c>
      <c r="B714" s="50" t="n">
        <v>14516.53928354386</v>
      </c>
      <c r="C714" s="51" t="n">
        <v>0.1398803076858995</v>
      </c>
      <c r="D714" s="50" t="n">
        <v>1230609.692740154</v>
      </c>
      <c r="E714" s="50" t="n">
        <v>1039652.170902941</v>
      </c>
      <c r="F714" s="29" t="inlineStr">
        <is>
          <t>In-house</t>
        </is>
      </c>
    </row>
    <row r="715">
      <c r="A715" s="30">
        <f>A714+1</f>
        <v/>
      </c>
      <c r="B715" s="50" t="n">
        <v>13168.82611989292</v>
      </c>
      <c r="C715" s="51" t="n">
        <v>0.2236872386939493</v>
      </c>
      <c r="D715" s="50" t="n">
        <v>1258475.330430883</v>
      </c>
      <c r="E715" s="50" t="n">
        <v>1058229.26269676</v>
      </c>
      <c r="F715" s="29" t="inlineStr">
        <is>
          <t>In-house</t>
        </is>
      </c>
    </row>
    <row r="716">
      <c r="A716" s="30">
        <f>A715+1</f>
        <v/>
      </c>
      <c r="B716" s="50" t="n">
        <v>13400.64102351774</v>
      </c>
      <c r="C716" s="51" t="n">
        <v>0.2543955186561639</v>
      </c>
      <c r="D716" s="50" t="n">
        <v>1355186.089568711</v>
      </c>
      <c r="E716" s="50" t="n">
        <v>1122703.102121979</v>
      </c>
      <c r="F716" s="29" t="inlineStr">
        <is>
          <t>In-house</t>
        </is>
      </c>
    </row>
    <row r="717">
      <c r="A717" s="30">
        <f>A716+1</f>
        <v/>
      </c>
      <c r="B717" s="50" t="n">
        <v>14449.01487249054</v>
      </c>
      <c r="C717" s="51" t="n">
        <v>0.219748667303308</v>
      </c>
      <c r="D717" s="50" t="n">
        <v>1403463.609579681</v>
      </c>
      <c r="E717" s="50" t="n">
        <v>1154888.115462625</v>
      </c>
      <c r="F717" s="29" t="inlineStr">
        <is>
          <t>In-house</t>
        </is>
      </c>
    </row>
    <row r="718">
      <c r="A718" s="30">
        <f>A717+1</f>
        <v/>
      </c>
      <c r="B718" s="50" t="n">
        <v>14406.57427485332</v>
      </c>
      <c r="C718" s="51" t="n">
        <v>0.1960050032185519</v>
      </c>
      <c r="D718" s="50" t="n">
        <v>1343222.984793072</v>
      </c>
      <c r="E718" s="50" t="n">
        <v>1114727.69893822</v>
      </c>
      <c r="F718" s="29" t="inlineStr">
        <is>
          <t>In-house</t>
        </is>
      </c>
    </row>
    <row r="719">
      <c r="A719" s="30">
        <f>A718+1</f>
        <v/>
      </c>
      <c r="B719" s="50" t="n">
        <v>15191.55142747034</v>
      </c>
      <c r="C719" s="51" t="n">
        <v>0.246139124678684</v>
      </c>
      <c r="D719" s="50" t="n">
        <v>1559020.366930561</v>
      </c>
      <c r="E719" s="50" t="n">
        <v>1258592.620363213</v>
      </c>
      <c r="F719" s="29" t="inlineStr">
        <is>
          <t>In-house</t>
        </is>
      </c>
    </row>
    <row r="720">
      <c r="A720" s="30">
        <f>A719+1</f>
        <v/>
      </c>
      <c r="B720" s="50" t="n">
        <v>15343.82226973556</v>
      </c>
      <c r="C720" s="51" t="n">
        <v>0.1569959571165657</v>
      </c>
      <c r="D720" s="50" t="n">
        <v>1358966.502385024</v>
      </c>
      <c r="E720" s="50" t="n">
        <v>1125223.377332854</v>
      </c>
      <c r="F720" s="29" t="inlineStr">
        <is>
          <t>In-house</t>
        </is>
      </c>
    </row>
    <row r="721">
      <c r="A721" s="30">
        <f>A720+1</f>
        <v/>
      </c>
      <c r="B721" s="50" t="n">
        <v>12521.69278501781</v>
      </c>
      <c r="C721" s="51" t="n">
        <v>0.2106703452982503</v>
      </c>
      <c r="D721" s="50" t="n">
        <v>1153907.572585082</v>
      </c>
      <c r="E721" s="50" t="n">
        <v>988517.4241328927</v>
      </c>
      <c r="F721" s="29" t="inlineStr">
        <is>
          <t>In-house</t>
        </is>
      </c>
    </row>
    <row r="722">
      <c r="A722" s="30">
        <f>A721+1</f>
        <v/>
      </c>
      <c r="B722" s="50" t="n">
        <v>13595.41350191698</v>
      </c>
      <c r="C722" s="51" t="n">
        <v>0.1932502848034785</v>
      </c>
      <c r="D722" s="50" t="n">
        <v>1243129.942976981</v>
      </c>
      <c r="E722" s="50" t="n">
        <v>1047999.004394159</v>
      </c>
      <c r="F722" s="29" t="inlineStr">
        <is>
          <t>In-house</t>
        </is>
      </c>
    </row>
    <row r="723">
      <c r="A723" s="30">
        <f>A722+1</f>
        <v/>
      </c>
      <c r="B723" s="50" t="n">
        <v>14200.17534156063</v>
      </c>
      <c r="C723" s="51" t="n">
        <v>0.197049605277198</v>
      </c>
      <c r="D723" s="50" t="n">
        <v>1321627.702737104</v>
      </c>
      <c r="E723" s="50" t="n">
        <v>1100330.844234241</v>
      </c>
      <c r="F723" s="29" t="inlineStr">
        <is>
          <t>In-house</t>
        </is>
      </c>
    </row>
    <row r="724">
      <c r="A724" s="30">
        <f>A723+1</f>
        <v/>
      </c>
      <c r="B724" s="50" t="n">
        <v>13878.60911558309</v>
      </c>
      <c r="C724" s="51" t="n">
        <v>0.1744205654901218</v>
      </c>
      <c r="D724" s="50" t="n">
        <v>1234904.092677028</v>
      </c>
      <c r="E724" s="50" t="n">
        <v>1042515.104194191</v>
      </c>
      <c r="F724" s="29" t="inlineStr">
        <is>
          <t>In-house</t>
        </is>
      </c>
    </row>
    <row r="725">
      <c r="A725" s="30">
        <f>A724+1</f>
        <v/>
      </c>
      <c r="B725" s="50" t="n">
        <v>14350.53723673069</v>
      </c>
      <c r="C725" s="51" t="n">
        <v>0.1563060123359324</v>
      </c>
      <c r="D725" s="50" t="n">
        <v>1248200.98757547</v>
      </c>
      <c r="E725" s="50" t="n">
        <v>1051379.700793152</v>
      </c>
      <c r="F725" s="29" t="inlineStr">
        <is>
          <t>In-house</t>
        </is>
      </c>
    </row>
    <row r="726">
      <c r="A726" s="30">
        <f>A725+1</f>
        <v/>
      </c>
      <c r="B726" s="50" t="n">
        <v>13656.60480487989</v>
      </c>
      <c r="C726" s="51" t="n">
        <v>0.1863655195768306</v>
      </c>
      <c r="D726" s="50" t="n">
        <v>1235361.332508993</v>
      </c>
      <c r="E726" s="50" t="n">
        <v>1042819.930748834</v>
      </c>
      <c r="F726" s="29" t="inlineStr">
        <is>
          <t>In-house</t>
        </is>
      </c>
    </row>
    <row r="727">
      <c r="A727" s="30">
        <f>A726+1</f>
        <v/>
      </c>
      <c r="B727" s="50" t="n">
        <v>13646.69962619212</v>
      </c>
      <c r="C727" s="51" t="n">
        <v>0.1891803668617515</v>
      </c>
      <c r="D727" s="50" t="n">
        <v>1240276.952834992</v>
      </c>
      <c r="E727" s="50" t="n">
        <v>1046097.010966166</v>
      </c>
      <c r="F727" s="29" t="inlineStr">
        <is>
          <t>In-house</t>
        </is>
      </c>
    </row>
    <row r="728">
      <c r="A728" s="30">
        <f>A727+1</f>
        <v/>
      </c>
      <c r="B728" s="50" t="n">
        <v>14270.38389341228</v>
      </c>
      <c r="C728" s="51" t="n">
        <v>0.2191048445191228</v>
      </c>
      <c r="D728" s="50" t="n">
        <v>1380545.842061292</v>
      </c>
      <c r="E728" s="50" t="n">
        <v>1139609.6037837</v>
      </c>
      <c r="F728" s="29" t="inlineStr">
        <is>
          <t>In-house</t>
        </is>
      </c>
    </row>
    <row r="729">
      <c r="A729" s="30">
        <f>A728+1</f>
        <v/>
      </c>
      <c r="B729" s="50" t="n">
        <v>15561.10151349437</v>
      </c>
      <c r="C729" s="51" t="n">
        <v>0.1798277270508262</v>
      </c>
      <c r="D729" s="50" t="n">
        <v>1437566.800997394</v>
      </c>
      <c r="E729" s="50" t="n">
        <v>1177623.576407768</v>
      </c>
      <c r="F729" s="29" t="inlineStr">
        <is>
          <t>In-house</t>
        </is>
      </c>
    </row>
    <row r="730">
      <c r="A730" s="30">
        <f>A729+1</f>
        <v/>
      </c>
      <c r="B730" s="50" t="n">
        <v>14410.25055643744</v>
      </c>
      <c r="C730" s="51" t="n">
        <v>0.2092983128281908</v>
      </c>
      <c r="D730" s="50" t="n">
        <v>1374348.610360704</v>
      </c>
      <c r="E730" s="50" t="n">
        <v>1135478.115983308</v>
      </c>
      <c r="F730" s="29" t="inlineStr">
        <is>
          <t>In-house</t>
        </is>
      </c>
    </row>
    <row r="731">
      <c r="A731" s="30">
        <f>A730+1</f>
        <v/>
      </c>
      <c r="B731" s="50" t="n">
        <v>14150.5793373852</v>
      </c>
      <c r="C731" s="51" t="n">
        <v>0.1866807407209022</v>
      </c>
      <c r="D731" s="50" t="n">
        <v>1292642.779225382</v>
      </c>
      <c r="E731" s="50" t="n">
        <v>1081007.561893093</v>
      </c>
      <c r="F731" s="29" t="inlineStr">
        <is>
          <t>In-house</t>
        </is>
      </c>
    </row>
    <row r="732">
      <c r="A732" s="30">
        <f>A731+1</f>
        <v/>
      </c>
      <c r="B732" s="50" t="n">
        <v>14517.26450081757</v>
      </c>
      <c r="C732" s="51" t="n">
        <v>0.1755540921588779</v>
      </c>
      <c r="D732" s="50" t="n">
        <v>1309417.78625763</v>
      </c>
      <c r="E732" s="50" t="n">
        <v>1092190.899914592</v>
      </c>
      <c r="F732" s="29" t="inlineStr">
        <is>
          <t>In-house</t>
        </is>
      </c>
    </row>
    <row r="733">
      <c r="A733" s="30">
        <f>A732+1</f>
        <v/>
      </c>
      <c r="B733" s="50" t="n">
        <v>12670.27968951894</v>
      </c>
      <c r="C733" s="51" t="n">
        <v>0.2265766996566175</v>
      </c>
      <c r="D733" s="50" t="n">
        <v>1204402.836342879</v>
      </c>
      <c r="E733" s="50" t="n">
        <v>1022180.933304757</v>
      </c>
      <c r="F733" s="29" t="inlineStr">
        <is>
          <t>In-house</t>
        </is>
      </c>
    </row>
    <row r="734">
      <c r="A734" s="30">
        <f>A733+1</f>
        <v/>
      </c>
      <c r="B734" s="50" t="n">
        <v>15577.67930522377</v>
      </c>
      <c r="C734" s="51" t="n">
        <v>0.2238529234031061</v>
      </c>
      <c r="D734" s="50" t="n">
        <v>1549257.494135384</v>
      </c>
      <c r="E734" s="50" t="n">
        <v>1252084.038499762</v>
      </c>
      <c r="F734" s="29" t="inlineStr">
        <is>
          <t>In-house</t>
        </is>
      </c>
    </row>
    <row r="735">
      <c r="A735" s="30">
        <f>A734+1</f>
        <v/>
      </c>
      <c r="B735" s="50" t="n">
        <v>15115.17396456372</v>
      </c>
      <c r="C735" s="51" t="n">
        <v>0.2122351724967466</v>
      </c>
      <c r="D735" s="50" t="n">
        <v>1464848.104667211</v>
      </c>
      <c r="E735" s="50" t="n">
        <v>1195811.112187645</v>
      </c>
      <c r="F735" s="29" t="inlineStr">
        <is>
          <t>In-house</t>
        </is>
      </c>
    </row>
    <row r="736">
      <c r="A736" s="30">
        <f>A735+1</f>
        <v/>
      </c>
      <c r="B736" s="50" t="n">
        <v>13832.83866421829</v>
      </c>
      <c r="C736" s="51" t="n">
        <v>0.2047786635338209</v>
      </c>
      <c r="D736" s="50" t="n">
        <v>1296031.210559171</v>
      </c>
      <c r="E736" s="50" t="n">
        <v>1083266.516115619</v>
      </c>
      <c r="F736" s="29" t="inlineStr">
        <is>
          <t>In-house</t>
        </is>
      </c>
    </row>
    <row r="737">
      <c r="A737" s="30">
        <f>A736+1</f>
        <v/>
      </c>
      <c r="B737" s="50" t="n">
        <v>13248.58717582693</v>
      </c>
      <c r="C737" s="51" t="n">
        <v>0.1963717970436669</v>
      </c>
      <c r="D737" s="50" t="n">
        <v>1209594.750047809</v>
      </c>
      <c r="E737" s="50" t="n">
        <v>1025642.209108045</v>
      </c>
      <c r="F737" s="29" t="inlineStr">
        <is>
          <t>In-house</t>
        </is>
      </c>
    </row>
    <row r="738">
      <c r="A738" s="30">
        <f>A737+1</f>
        <v/>
      </c>
      <c r="B738" s="50" t="n">
        <v>14097.37497113187</v>
      </c>
      <c r="C738" s="51" t="n">
        <v>0.222221676928789</v>
      </c>
      <c r="D738" s="50" t="n">
        <v>1367011.189025339</v>
      </c>
      <c r="E738" s="50" t="n">
        <v>1130586.501759731</v>
      </c>
      <c r="F738" s="29" t="inlineStr">
        <is>
          <t>In-house</t>
        </is>
      </c>
    </row>
    <row r="739">
      <c r="A739" s="30">
        <f>A738+1</f>
        <v/>
      </c>
      <c r="B739" s="50" t="n">
        <v>14134.52506887139</v>
      </c>
      <c r="C739" s="51" t="n">
        <v>0.2237308130848922</v>
      </c>
      <c r="D739" s="50" t="n">
        <v>1374979.877545316</v>
      </c>
      <c r="E739" s="50" t="n">
        <v>1135898.960773049</v>
      </c>
      <c r="F739" s="29" t="inlineStr">
        <is>
          <t>In-house</t>
        </is>
      </c>
    </row>
    <row r="740">
      <c r="A740" s="30">
        <f>A739+1</f>
        <v/>
      </c>
      <c r="B740" s="50" t="n">
        <v>12191.22440219572</v>
      </c>
      <c r="C740" s="51" t="n">
        <v>0.190640296515455</v>
      </c>
      <c r="D740" s="50" t="n">
        <v>1075731.570676902</v>
      </c>
      <c r="E740" s="50" t="n">
        <v>936400.0895274396</v>
      </c>
      <c r="F740" s="29" t="inlineStr">
        <is>
          <t>In-house</t>
        </is>
      </c>
    </row>
    <row r="741">
      <c r="A741" s="30">
        <f>A740+1</f>
        <v/>
      </c>
      <c r="B741" s="50" t="n">
        <v>15290.15071474831</v>
      </c>
      <c r="C741" s="51" t="n">
        <v>0.1786949491899578</v>
      </c>
      <c r="D741" s="50" t="n">
        <v>1404108.643629759</v>
      </c>
      <c r="E741" s="50" t="n">
        <v>1155318.138162678</v>
      </c>
      <c r="F741" s="29" t="inlineStr">
        <is>
          <t>In-house</t>
        </is>
      </c>
    </row>
    <row r="742">
      <c r="A742" s="30">
        <f>A741+1</f>
        <v/>
      </c>
      <c r="B742" s="50" t="n">
        <v>14021.07714786231</v>
      </c>
      <c r="C742" s="51" t="n">
        <v>0.1938059449962214</v>
      </c>
      <c r="D742" s="50" t="n">
        <v>1293583.569634219</v>
      </c>
      <c r="E742" s="50" t="n">
        <v>1081634.755498985</v>
      </c>
      <c r="F742" s="29" t="inlineStr">
        <is>
          <t>In-house</t>
        </is>
      </c>
    </row>
    <row r="743">
      <c r="A743" s="30">
        <f>A742+1</f>
        <v/>
      </c>
      <c r="B743" s="50" t="n">
        <v>12627.85127252422</v>
      </c>
      <c r="C743" s="51" t="n">
        <v>0.2369319082815154</v>
      </c>
      <c r="D743" s="50" t="n">
        <v>1220939.06410148</v>
      </c>
      <c r="E743" s="50" t="n">
        <v>1033205.085143826</v>
      </c>
      <c r="F743" s="29" t="inlineStr">
        <is>
          <t>In-house</t>
        </is>
      </c>
    </row>
    <row r="744">
      <c r="A744" s="30">
        <f>A743+1</f>
        <v/>
      </c>
      <c r="B744" s="50" t="n">
        <v>14992.08966356108</v>
      </c>
      <c r="C744" s="51" t="n">
        <v>0.2011248712223365</v>
      </c>
      <c r="D744" s="50" t="n">
        <v>1423423.15163363</v>
      </c>
      <c r="E744" s="50" t="n">
        <v>1168194.476831925</v>
      </c>
      <c r="F744" s="29" t="inlineStr">
        <is>
          <t>In-house</t>
        </is>
      </c>
    </row>
    <row r="745">
      <c r="A745" s="30">
        <f>A744+1</f>
        <v/>
      </c>
      <c r="B745" s="50" t="n">
        <v>11513.46863453899</v>
      </c>
      <c r="C745" s="51" t="n">
        <v>0.2434405987112672</v>
      </c>
      <c r="D745" s="50" t="n">
        <v>1096710.598098026</v>
      </c>
      <c r="E745" s="50" t="n">
        <v>950386.1078081894</v>
      </c>
      <c r="F745" s="29" t="inlineStr">
        <is>
          <t>In-house</t>
        </is>
      </c>
    </row>
    <row r="746">
      <c r="A746" s="30">
        <f>A745+1</f>
        <v/>
      </c>
      <c r="B746" s="50" t="n">
        <v>13595.58515774008</v>
      </c>
      <c r="C746" s="51" t="n">
        <v>0.2292794826273128</v>
      </c>
      <c r="D746" s="50" t="n">
        <v>1322440.047114784</v>
      </c>
      <c r="E746" s="50" t="n">
        <v>1100872.407152694</v>
      </c>
      <c r="F746" s="29" t="inlineStr">
        <is>
          <t>In-house</t>
        </is>
      </c>
    </row>
    <row r="747">
      <c r="A747" s="30">
        <f>A746+1</f>
        <v/>
      </c>
      <c r="B747" s="50" t="n">
        <v>12923.43308442908</v>
      </c>
      <c r="C747" s="51" t="n">
        <v>0.221504246645266</v>
      </c>
      <c r="D747" s="50" t="n">
        <v>1224269.654550903</v>
      </c>
      <c r="E747" s="50" t="n">
        <v>1035425.478776774</v>
      </c>
      <c r="F747" s="29" t="inlineStr">
        <is>
          <t>In-house</t>
        </is>
      </c>
    </row>
    <row r="748">
      <c r="A748" s="30">
        <f>A747+1</f>
        <v/>
      </c>
      <c r="B748" s="50" t="n">
        <v>14554.62207456232</v>
      </c>
      <c r="C748" s="51" t="n">
        <v>0.2421820336450202</v>
      </c>
      <c r="D748" s="50" t="n">
        <v>1470187.101805</v>
      </c>
      <c r="E748" s="50" t="n">
        <v>1199370.443612838</v>
      </c>
      <c r="F748" s="29" t="inlineStr">
        <is>
          <t>In-house</t>
        </is>
      </c>
    </row>
    <row r="749">
      <c r="A749" s="30">
        <f>A748+1</f>
        <v/>
      </c>
      <c r="B749" s="50" t="n">
        <v>13718.31763464851</v>
      </c>
      <c r="C749" s="51" t="n">
        <v>0.1826975388955057</v>
      </c>
      <c r="D749" s="50" t="n">
        <v>1234534.718913656</v>
      </c>
      <c r="E749" s="50" t="n">
        <v>1042268.855018609</v>
      </c>
      <c r="F749" s="29" t="inlineStr">
        <is>
          <t>In-house</t>
        </is>
      </c>
    </row>
    <row r="750">
      <c r="A750" s="30">
        <f>A749+1</f>
        <v/>
      </c>
      <c r="B750" s="50" t="n">
        <v>15016.4976471914</v>
      </c>
      <c r="C750" s="51" t="n">
        <v>0.1903798858983772</v>
      </c>
      <c r="D750" s="50" t="n">
        <v>1400624.819870408</v>
      </c>
      <c r="E750" s="50" t="n">
        <v>1152995.588989777</v>
      </c>
      <c r="F750" s="29" t="inlineStr">
        <is>
          <t>In-house</t>
        </is>
      </c>
    </row>
    <row r="751">
      <c r="A751" s="30">
        <f>A750+1</f>
        <v/>
      </c>
      <c r="B751" s="50" t="n">
        <v>14554.70183437862</v>
      </c>
      <c r="C751" s="51" t="n">
        <v>0.2516434762114881</v>
      </c>
      <c r="D751" s="50" t="n">
        <v>1493415.993174489</v>
      </c>
      <c r="E751" s="50" t="n">
        <v>1214856.371192498</v>
      </c>
      <c r="F751" s="29" t="inlineStr">
        <is>
          <t>In-house</t>
        </is>
      </c>
    </row>
    <row r="752">
      <c r="A752" s="30">
        <f>A751+1</f>
        <v/>
      </c>
      <c r="B752" s="50" t="n">
        <v>15201.41633113335</v>
      </c>
      <c r="C752" s="51" t="n">
        <v>0.1555021879466705</v>
      </c>
      <c r="D752" s="50" t="n">
        <v>1339855.846298642</v>
      </c>
      <c r="E752" s="50" t="n">
        <v>1112482.939941933</v>
      </c>
      <c r="F752" s="29" t="inlineStr">
        <is>
          <t>In-house</t>
        </is>
      </c>
    </row>
    <row r="753">
      <c r="A753" s="30">
        <f>A752+1</f>
        <v/>
      </c>
      <c r="B753" s="50" t="n">
        <v>11575.62961523774</v>
      </c>
      <c r="C753" s="51" t="n">
        <v>0.2149303659283789</v>
      </c>
      <c r="D753" s="50" t="n">
        <v>1049874.079355309</v>
      </c>
      <c r="E753" s="50" t="n">
        <v>919161.7619797109</v>
      </c>
      <c r="F753" s="29" t="inlineStr">
        <is>
          <t>In-house</t>
        </is>
      </c>
    </row>
    <row r="754">
      <c r="A754" s="30">
        <f>A753+1</f>
        <v/>
      </c>
      <c r="B754" s="50" t="n">
        <v>11935.89099204483</v>
      </c>
      <c r="C754" s="51" t="n">
        <v>0.1790026010300135</v>
      </c>
      <c r="D754" s="50" t="n">
        <v>1024511.044263126</v>
      </c>
      <c r="E754" s="50" t="n">
        <v>902253.0719182554</v>
      </c>
      <c r="F754" s="29" t="inlineStr">
        <is>
          <t>In-house</t>
        </is>
      </c>
    </row>
    <row r="755">
      <c r="A755" s="30">
        <f>A754+1</f>
        <v/>
      </c>
      <c r="B755" s="50" t="n">
        <v>13400.86595535661</v>
      </c>
      <c r="C755" s="51" t="n">
        <v>0.1785366992124103</v>
      </c>
      <c r="D755" s="50" t="n">
        <v>1189647.713473757</v>
      </c>
      <c r="E755" s="50" t="n">
        <v>1012344.184725343</v>
      </c>
      <c r="F755" s="29" t="inlineStr">
        <is>
          <t>In-house</t>
        </is>
      </c>
    </row>
    <row r="756">
      <c r="A756" s="30">
        <f>A755+1</f>
        <v/>
      </c>
      <c r="B756" s="50" t="n">
        <v>14682.79392814316</v>
      </c>
      <c r="C756" s="51" t="n">
        <v>0.1838778265374079</v>
      </c>
      <c r="D756" s="50" t="n">
        <v>1347166.104889673</v>
      </c>
      <c r="E756" s="50" t="n">
        <v>1117356.445669287</v>
      </c>
      <c r="F756" s="29" t="inlineStr">
        <is>
          <t>In-house</t>
        </is>
      </c>
    </row>
    <row r="757">
      <c r="A757" s="30">
        <f>A756+1</f>
        <v/>
      </c>
      <c r="B757" s="50" t="n">
        <v>13722.628139284</v>
      </c>
      <c r="C757" s="51" t="n">
        <v>0.1656258152165955</v>
      </c>
      <c r="D757" s="50" t="n">
        <v>1198713.03751089</v>
      </c>
      <c r="E757" s="50" t="n">
        <v>1018387.734083432</v>
      </c>
      <c r="F757" s="29" t="inlineStr">
        <is>
          <t>In-house</t>
        </is>
      </c>
    </row>
    <row r="758">
      <c r="A758" s="30">
        <f>A757+1</f>
        <v/>
      </c>
      <c r="B758" s="50" t="n">
        <v>15086.82133159049</v>
      </c>
      <c r="C758" s="51" t="n">
        <v>0.2245482900323143</v>
      </c>
      <c r="D758" s="50" t="n">
        <v>1491800.692869721</v>
      </c>
      <c r="E758" s="50" t="n">
        <v>1213779.504322652</v>
      </c>
      <c r="F758" s="29" t="inlineStr">
        <is>
          <t>In-house</t>
        </is>
      </c>
    </row>
    <row r="759">
      <c r="A759" s="30">
        <f>A758+1</f>
        <v/>
      </c>
      <c r="B759" s="50" t="n">
        <v>14784.56067651184</v>
      </c>
      <c r="C759" s="51" t="n">
        <v>0.1313035704046337</v>
      </c>
      <c r="D759" s="50" t="n">
        <v>1240629.740287007</v>
      </c>
      <c r="E759" s="50" t="n">
        <v>1046332.202600843</v>
      </c>
      <c r="F759" s="29" t="inlineStr">
        <is>
          <t>In-house</t>
        </is>
      </c>
    </row>
    <row r="760">
      <c r="A760" s="30">
        <f>A759+1</f>
        <v/>
      </c>
      <c r="B760" s="50" t="n">
        <v>13489.93932553039</v>
      </c>
      <c r="C760" s="51" t="n">
        <v>0.1589505063449161</v>
      </c>
      <c r="D760" s="50" t="n">
        <v>1159047.000308986</v>
      </c>
      <c r="E760" s="50" t="n">
        <v>991943.7092821621</v>
      </c>
      <c r="F760" s="29" t="inlineStr">
        <is>
          <t>In-house</t>
        </is>
      </c>
    </row>
    <row r="761">
      <c r="A761" s="30">
        <f>A760+1</f>
        <v/>
      </c>
      <c r="B761" s="50" t="n">
        <v>14404.46031343411</v>
      </c>
      <c r="C761" s="51" t="n">
        <v>0.1827091491253436</v>
      </c>
      <c r="D761" s="50" t="n">
        <v>1312756.914275074</v>
      </c>
      <c r="E761" s="50" t="n">
        <v>1094416.985259554</v>
      </c>
      <c r="F761" s="29" t="inlineStr">
        <is>
          <t>In-house</t>
        </is>
      </c>
    </row>
    <row r="762">
      <c r="A762" s="30">
        <f>A761+1</f>
        <v/>
      </c>
      <c r="B762" s="50" t="n">
        <v>14803.17325942443</v>
      </c>
      <c r="C762" s="51" t="n">
        <v>0.141187136883369</v>
      </c>
      <c r="D762" s="50" t="n">
        <v>1264283.168602488</v>
      </c>
      <c r="E762" s="50" t="n">
        <v>1062101.154811163</v>
      </c>
      <c r="F762" s="29" t="inlineStr">
        <is>
          <t>In-house</t>
        </is>
      </c>
    </row>
    <row r="763">
      <c r="A763" s="30">
        <f>A762+1</f>
        <v/>
      </c>
      <c r="B763" s="50" t="n">
        <v>13920.91885501692</v>
      </c>
      <c r="C763" s="51" t="n">
        <v>0.1731852624722952</v>
      </c>
      <c r="D763" s="50" t="n">
        <v>1237006.938300914</v>
      </c>
      <c r="E763" s="50" t="n">
        <v>1043917.001276781</v>
      </c>
      <c r="F763" s="29" t="inlineStr">
        <is>
          <t>In-house</t>
        </is>
      </c>
    </row>
    <row r="764">
      <c r="A764" s="30">
        <f>A763+1</f>
        <v/>
      </c>
      <c r="B764" s="50" t="n">
        <v>13206.44548687873</v>
      </c>
      <c r="C764" s="51" t="n">
        <v>0.1907140630628536</v>
      </c>
      <c r="D764" s="50" t="n">
        <v>1192853.245353599</v>
      </c>
      <c r="E764" s="50" t="n">
        <v>1014481.205978571</v>
      </c>
      <c r="F764" s="29" t="inlineStr">
        <is>
          <t>In-house</t>
        </is>
      </c>
    </row>
    <row r="765">
      <c r="A765" s="30">
        <f>A764+1</f>
        <v/>
      </c>
      <c r="B765" s="50" t="n">
        <v>13686.98921721307</v>
      </c>
      <c r="C765" s="51" t="n">
        <v>0.2015674163802357</v>
      </c>
      <c r="D765" s="50" t="n">
        <v>1271850.816767692</v>
      </c>
      <c r="E765" s="50" t="n">
        <v>1067146.253587967</v>
      </c>
      <c r="F765" s="29" t="inlineStr">
        <is>
          <t>In-house</t>
        </is>
      </c>
    </row>
    <row r="766">
      <c r="A766" s="30">
        <f>A765+1</f>
        <v/>
      </c>
      <c r="B766" s="50" t="n">
        <v>14234.15163155598</v>
      </c>
      <c r="C766" s="51" t="n">
        <v>0.2266090939858585</v>
      </c>
      <c r="D766" s="50" t="n">
        <v>1393727.98795233</v>
      </c>
      <c r="E766" s="50" t="n">
        <v>1148397.701044392</v>
      </c>
      <c r="F766" s="29" t="inlineStr">
        <is>
          <t>In-house</t>
        </is>
      </c>
    </row>
    <row r="767">
      <c r="A767" s="30">
        <f>A766+1</f>
        <v/>
      </c>
      <c r="B767" s="50" t="n">
        <v>12989.04206595659</v>
      </c>
      <c r="C767" s="51" t="n">
        <v>0.1600788864061646</v>
      </c>
      <c r="D767" s="50" t="n">
        <v>1106031.748872683</v>
      </c>
      <c r="E767" s="50" t="n">
        <v>956600.208324627</v>
      </c>
      <c r="F767" s="29" t="inlineStr">
        <is>
          <t>In-house</t>
        </is>
      </c>
    </row>
    <row r="768">
      <c r="A768" s="30">
        <f>A767+1</f>
        <v/>
      </c>
      <c r="B768" s="50" t="n">
        <v>14009.46750518642</v>
      </c>
      <c r="C768" s="51" t="n">
        <v>0.1906013141116453</v>
      </c>
      <c r="D768" s="50" t="n">
        <v>1285132.390112041</v>
      </c>
      <c r="E768" s="50" t="n">
        <v>1076000.635817532</v>
      </c>
      <c r="F768" s="29" t="inlineStr">
        <is>
          <t>In-house</t>
        </is>
      </c>
    </row>
    <row r="769">
      <c r="A769" s="30">
        <f>A768+1</f>
        <v/>
      </c>
      <c r="B769" s="50" t="n">
        <v>13717.00819168312</v>
      </c>
      <c r="C769" s="51" t="n">
        <v>0.1938432133046553</v>
      </c>
      <c r="D769" s="50" t="n">
        <v>1258479.248680539</v>
      </c>
      <c r="E769" s="50" t="n">
        <v>1058231.874863198</v>
      </c>
      <c r="F769" s="29" t="inlineStr">
        <is>
          <t>In-house</t>
        </is>
      </c>
    </row>
    <row r="770">
      <c r="A770" s="30">
        <f>A769+1</f>
        <v/>
      </c>
      <c r="B770" s="50" t="n">
        <v>14429.13549253007</v>
      </c>
      <c r="C770" s="51" t="n">
        <v>0.1684856787967567</v>
      </c>
      <c r="D770" s="50" t="n">
        <v>1283703.186158637</v>
      </c>
      <c r="E770" s="50" t="n">
        <v>1075047.83318193</v>
      </c>
      <c r="F770" s="29" t="inlineStr">
        <is>
          <t>In-house</t>
        </is>
      </c>
    </row>
    <row r="771">
      <c r="A771" s="30">
        <f>A770+1</f>
        <v/>
      </c>
      <c r="B771" s="50" t="n">
        <v>14296.63651362609</v>
      </c>
      <c r="C771" s="51" t="n">
        <v>0.2010856644395634</v>
      </c>
      <c r="D771" s="50" t="n">
        <v>1342048.1657595</v>
      </c>
      <c r="E771" s="50" t="n">
        <v>1113944.486249172</v>
      </c>
      <c r="F771" s="29" t="inlineStr">
        <is>
          <t>In-house</t>
        </is>
      </c>
    </row>
    <row r="772">
      <c r="A772" s="30">
        <f>A771+1</f>
        <v/>
      </c>
      <c r="B772" s="50" t="n">
        <v>12984.75557493298</v>
      </c>
      <c r="C772" s="51" t="n">
        <v>0.2554774643759091</v>
      </c>
      <c r="D772" s="50" t="n">
        <v>1305312.273818193</v>
      </c>
      <c r="E772" s="50" t="n">
        <v>1089453.891621634</v>
      </c>
      <c r="F772" s="29" t="inlineStr">
        <is>
          <t>In-house</t>
        </is>
      </c>
    </row>
    <row r="773">
      <c r="A773" s="30">
        <f>A772+1</f>
        <v/>
      </c>
      <c r="B773" s="50" t="n">
        <v>13784.38103162722</v>
      </c>
      <c r="C773" s="51" t="n">
        <v>0.1840260135010134</v>
      </c>
      <c r="D773" s="50" t="n">
        <v>1244932.941637546</v>
      </c>
      <c r="E773" s="50" t="n">
        <v>1049201.003501202</v>
      </c>
      <c r="F773" s="29" t="inlineStr">
        <is>
          <t>In-house</t>
        </is>
      </c>
    </row>
    <row r="774">
      <c r="A774" s="30">
        <f>A773+1</f>
        <v/>
      </c>
      <c r="B774" s="50" t="n">
        <v>13620.16321266895</v>
      </c>
      <c r="C774" s="51" t="n">
        <v>0.1500354097185156</v>
      </c>
      <c r="D774" s="50" t="n">
        <v>1155022.533090977</v>
      </c>
      <c r="E774" s="50" t="n">
        <v>989260.7311368233</v>
      </c>
      <c r="F774" s="29" t="inlineStr">
        <is>
          <t>In-house</t>
        </is>
      </c>
    </row>
    <row r="775">
      <c r="A775" s="30">
        <f>A774+1</f>
        <v/>
      </c>
      <c r="B775" s="50" t="n">
        <v>13375.22123008646</v>
      </c>
      <c r="C775" s="51" t="n">
        <v>0.1911588213843951</v>
      </c>
      <c r="D775" s="50" t="n">
        <v>1213240.953826251</v>
      </c>
      <c r="E775" s="50" t="n">
        <v>1028073.011627005</v>
      </c>
      <c r="F775" s="29" t="inlineStr">
        <is>
          <t>In-house</t>
        </is>
      </c>
    </row>
    <row r="776">
      <c r="A776" s="30">
        <f>A775+1</f>
        <v/>
      </c>
      <c r="B776" s="50" t="n">
        <v>15043.67018241675</v>
      </c>
      <c r="C776" s="51" t="n">
        <v>0.1813756371538312</v>
      </c>
      <c r="D776" s="50" t="n">
        <v>1382466.931979957</v>
      </c>
      <c r="E776" s="50" t="n">
        <v>1140890.330396143</v>
      </c>
      <c r="F776" s="29" t="inlineStr">
        <is>
          <t>In-house</t>
        </is>
      </c>
    </row>
    <row r="777">
      <c r="A777" s="30">
        <f>A776+1</f>
        <v/>
      </c>
      <c r="B777" s="50" t="n">
        <v>14600.20802440791</v>
      </c>
      <c r="C777" s="51" t="n">
        <v>0.2192045144218338</v>
      </c>
      <c r="D777" s="50" t="n">
        <v>1420292.366688218</v>
      </c>
      <c r="E777" s="50" t="n">
        <v>1166107.286868317</v>
      </c>
      <c r="F777" s="29" t="inlineStr">
        <is>
          <t>In-house</t>
        </is>
      </c>
    </row>
    <row r="778">
      <c r="A778" s="30">
        <f>A777+1</f>
        <v/>
      </c>
      <c r="B778" s="50" t="n">
        <v>14518.702130598</v>
      </c>
      <c r="C778" s="51" t="n">
        <v>0.1740111070376152</v>
      </c>
      <c r="D778" s="50" t="n">
        <v>1306105.063788844</v>
      </c>
      <c r="E778" s="50" t="n">
        <v>1089982.418268734</v>
      </c>
      <c r="F778" s="29" t="inlineStr">
        <is>
          <t>In-house</t>
        </is>
      </c>
    </row>
    <row r="779">
      <c r="A779" s="30">
        <f>A778+1</f>
        <v/>
      </c>
      <c r="B779" s="50" t="n">
        <v>12807.17981949951</v>
      </c>
      <c r="C779" s="51" t="n">
        <v>0.1906713531825922</v>
      </c>
      <c r="D779" s="50" t="n">
        <v>1146761.136078332</v>
      </c>
      <c r="E779" s="50" t="n">
        <v>983753.1331283927</v>
      </c>
      <c r="F779" s="29" t="inlineStr">
        <is>
          <t>In-house</t>
        </is>
      </c>
    </row>
    <row r="780">
      <c r="A780" s="30">
        <f>A779+1</f>
        <v/>
      </c>
      <c r="B780" s="50" t="n">
        <v>13513.34470457085</v>
      </c>
      <c r="C780" s="51" t="n">
        <v>0.2191694201932998</v>
      </c>
      <c r="D780" s="50" t="n">
        <v>1290004.504446799</v>
      </c>
      <c r="E780" s="50" t="n">
        <v>1079248.712040704</v>
      </c>
      <c r="F780" s="29" t="inlineStr">
        <is>
          <t>In-house</t>
        </is>
      </c>
    </row>
    <row r="781">
      <c r="A781" s="30">
        <f>A780+1</f>
        <v/>
      </c>
      <c r="B781" s="50" t="n">
        <v>13614.94992544486</v>
      </c>
      <c r="C781" s="51" t="n">
        <v>0.1982271816342689</v>
      </c>
      <c r="D781" s="50" t="n">
        <v>1256160.952618497</v>
      </c>
      <c r="E781" s="50" t="n">
        <v>1056686.34415517</v>
      </c>
      <c r="F781" s="29" t="inlineStr">
        <is>
          <t>In-house</t>
        </is>
      </c>
    </row>
    <row r="782">
      <c r="A782" s="30">
        <f>A781+1</f>
        <v/>
      </c>
      <c r="B782" s="50" t="n">
        <v>14884.28314497291</v>
      </c>
      <c r="C782" s="51" t="n">
        <v>0.1496895006175992</v>
      </c>
      <c r="D782" s="50" t="n">
        <v>1291970.634319893</v>
      </c>
      <c r="E782" s="50" t="n">
        <v>1080559.465289434</v>
      </c>
      <c r="F782" s="29" t="inlineStr">
        <is>
          <t>In-house</t>
        </is>
      </c>
    </row>
    <row r="783">
      <c r="A783" s="30">
        <f>A782+1</f>
        <v/>
      </c>
      <c r="B783" s="50" t="n">
        <v>14189.37723936884</v>
      </c>
      <c r="C783" s="51" t="n">
        <v>0.1696899240448065</v>
      </c>
      <c r="D783" s="50" t="n">
        <v>1259541.091540056</v>
      </c>
      <c r="E783" s="50" t="n">
        <v>1058939.770102876</v>
      </c>
      <c r="F783" s="29" t="inlineStr">
        <is>
          <t>In-house</t>
        </is>
      </c>
    </row>
    <row r="784">
      <c r="A784" s="30">
        <f>A783+1</f>
        <v/>
      </c>
      <c r="B784" s="50" t="n">
        <v>15646.23742057137</v>
      </c>
      <c r="C784" s="51" t="n">
        <v>0.1817830284880489</v>
      </c>
      <c r="D784" s="50" t="n">
        <v>1452010.356928356</v>
      </c>
      <c r="E784" s="50" t="n">
        <v>1187252.613695076</v>
      </c>
      <c r="F784" s="29" t="inlineStr">
        <is>
          <t>In-house</t>
        </is>
      </c>
    </row>
    <row r="785">
      <c r="A785" s="30">
        <f>A784+1</f>
        <v/>
      </c>
      <c r="B785" s="50" t="n">
        <v>14399.04935273178</v>
      </c>
      <c r="C785" s="51" t="n">
        <v>0.2175945432720888</v>
      </c>
      <c r="D785" s="50" t="n">
        <v>1392409.431420984</v>
      </c>
      <c r="E785" s="50" t="n">
        <v>1147518.663356828</v>
      </c>
      <c r="F785" s="29" t="inlineStr">
        <is>
          <t>In-house</t>
        </is>
      </c>
    </row>
    <row r="786">
      <c r="A786" s="30">
        <f>A785+1</f>
        <v/>
      </c>
      <c r="B786" s="50" t="n">
        <v>13473.38621710921</v>
      </c>
      <c r="C786" s="51" t="n">
        <v>0.2444240716520294</v>
      </c>
      <c r="D786" s="50" t="n">
        <v>1341611.086650792</v>
      </c>
      <c r="E786" s="50" t="n">
        <v>1113653.1001767</v>
      </c>
      <c r="F786" s="29" t="inlineStr">
        <is>
          <t>In-house</t>
        </is>
      </c>
    </row>
    <row r="787">
      <c r="A787" s="30">
        <f>A786+1</f>
        <v/>
      </c>
      <c r="B787" s="50" t="n">
        <v>12640.70395142674</v>
      </c>
      <c r="C787" s="51" t="n">
        <v>0.2048281313716337</v>
      </c>
      <c r="D787" s="50" t="n">
        <v>1156095.37961032</v>
      </c>
      <c r="E787" s="50" t="n">
        <v>989975.9621497181</v>
      </c>
      <c r="F787" s="29" t="inlineStr">
        <is>
          <t>In-house</t>
        </is>
      </c>
    </row>
    <row r="788">
      <c r="A788" s="30">
        <f>A787+1</f>
        <v/>
      </c>
      <c r="B788" s="50" t="n">
        <v>14539.10150337813</v>
      </c>
      <c r="C788" s="51" t="n">
        <v>0.2075426118245275</v>
      </c>
      <c r="D788" s="50" t="n">
        <v>1385459.910186412</v>
      </c>
      <c r="E788" s="50" t="n">
        <v>1142885.649200447</v>
      </c>
      <c r="F788" s="29" t="inlineStr">
        <is>
          <t>In-house</t>
        </is>
      </c>
    </row>
    <row r="789">
      <c r="A789" s="30">
        <f>A788+1</f>
        <v/>
      </c>
      <c r="B789" s="50" t="n">
        <v>12780.21834716199</v>
      </c>
      <c r="C789" s="51" t="n">
        <v>0.1979492418401964</v>
      </c>
      <c r="D789" s="50" t="n">
        <v>1158416.668439939</v>
      </c>
      <c r="E789" s="50" t="n">
        <v>991523.488036131</v>
      </c>
      <c r="F789" s="29" t="inlineStr">
        <is>
          <t>In-house</t>
        </is>
      </c>
    </row>
    <row r="790">
      <c r="A790" s="30">
        <f>A789+1</f>
        <v/>
      </c>
      <c r="B790" s="50" t="n">
        <v>14464.87269606944</v>
      </c>
      <c r="C790" s="51" t="n">
        <v>0.2186667644753273</v>
      </c>
      <c r="D790" s="50" t="n">
        <v>1402808.428068924</v>
      </c>
      <c r="E790" s="50" t="n">
        <v>1154451.327788787</v>
      </c>
      <c r="F790" s="29" t="inlineStr">
        <is>
          <t>In-house</t>
        </is>
      </c>
    </row>
    <row r="791">
      <c r="A791" s="30">
        <f>A790+1</f>
        <v/>
      </c>
      <c r="B791" s="50" t="n">
        <v>12159.74122541781</v>
      </c>
      <c r="C791" s="51" t="n">
        <v>0.1483818356368258</v>
      </c>
      <c r="D791" s="50" t="n">
        <v>992886.551452274</v>
      </c>
      <c r="E791" s="50" t="n">
        <v>881170.0767110209</v>
      </c>
      <c r="F791" s="29" t="inlineStr">
        <is>
          <t>In-house</t>
        </is>
      </c>
    </row>
    <row r="792">
      <c r="A792" s="30">
        <f>A791+1</f>
        <v/>
      </c>
      <c r="B792" s="50" t="n">
        <v>13552.57493831239</v>
      </c>
      <c r="C792" s="51" t="n">
        <v>0.1846892173763081</v>
      </c>
      <c r="D792" s="50" t="n">
        <v>1219876.978845374</v>
      </c>
      <c r="E792" s="50" t="n">
        <v>1032497.028306422</v>
      </c>
      <c r="F792" s="29" t="inlineStr">
        <is>
          <t>In-house</t>
        </is>
      </c>
    </row>
    <row r="793">
      <c r="A793" s="30">
        <f>A792+1</f>
        <v/>
      </c>
      <c r="B793" s="50" t="n">
        <v>13313.22503198381</v>
      </c>
      <c r="C793" s="51" t="n">
        <v>0.20008068968804</v>
      </c>
      <c r="D793" s="50" t="n">
        <v>1224973.130201169</v>
      </c>
      <c r="E793" s="50" t="n">
        <v>1035894.462543618</v>
      </c>
      <c r="F793" s="29" t="inlineStr">
        <is>
          <t>In-house</t>
        </is>
      </c>
    </row>
    <row r="794">
      <c r="A794" s="30">
        <f>A793+1</f>
        <v/>
      </c>
      <c r="B794" s="50" t="n">
        <v>13650.82886175981</v>
      </c>
      <c r="C794" s="51" t="n">
        <v>0.196093680096956</v>
      </c>
      <c r="D794" s="50" t="n">
        <v>1255700.295443946</v>
      </c>
      <c r="E794" s="50" t="n">
        <v>1056379.239372136</v>
      </c>
      <c r="F794" s="29" t="inlineStr">
        <is>
          <t>In-house</t>
        </is>
      </c>
    </row>
    <row r="795">
      <c r="A795" s="30">
        <f>A794+1</f>
        <v/>
      </c>
      <c r="B795" s="50" t="n">
        <v>12837.4529852494</v>
      </c>
      <c r="C795" s="51" t="n">
        <v>0.1759534841851833</v>
      </c>
      <c r="D795" s="50" t="n">
        <v>1120645.770705916</v>
      </c>
      <c r="E795" s="50" t="n">
        <v>966342.8895467822</v>
      </c>
      <c r="F795" s="29" t="inlineStr">
        <is>
          <t>In-house</t>
        </is>
      </c>
    </row>
    <row r="796">
      <c r="A796" s="30">
        <f>A795+1</f>
        <v/>
      </c>
      <c r="B796" s="50" t="n">
        <v>14188.42834158356</v>
      </c>
      <c r="C796" s="51" t="n">
        <v>0.1674074916039811</v>
      </c>
      <c r="D796" s="50" t="n">
        <v>1254448.347062598</v>
      </c>
      <c r="E796" s="50" t="n">
        <v>1055544.607117904</v>
      </c>
      <c r="F796" s="29" t="inlineStr">
        <is>
          <t>In-house</t>
        </is>
      </c>
    </row>
    <row r="797">
      <c r="A797" s="30">
        <f>A796+1</f>
        <v/>
      </c>
      <c r="B797" s="50" t="n">
        <v>14699.62451956961</v>
      </c>
      <c r="C797" s="51" t="n">
        <v>0.198765548998989</v>
      </c>
      <c r="D797" s="50" t="n">
        <v>1383699.068960326</v>
      </c>
      <c r="E797" s="50" t="n">
        <v>1141711.755049722</v>
      </c>
      <c r="F797" s="29" t="inlineStr">
        <is>
          <t>In-house</t>
        </is>
      </c>
    </row>
    <row r="798">
      <c r="A798" s="30">
        <f>A797+1</f>
        <v/>
      </c>
      <c r="B798" s="50" t="n">
        <v>15227.76749985864</v>
      </c>
      <c r="C798" s="51" t="n">
        <v>0.2209025267027809</v>
      </c>
      <c r="D798" s="50" t="n">
        <v>1499704.342386448</v>
      </c>
      <c r="E798" s="50" t="n">
        <v>1219048.604000471</v>
      </c>
      <c r="F798" s="29" t="inlineStr">
        <is>
          <t>In-house</t>
        </is>
      </c>
    </row>
    <row r="799">
      <c r="A799" s="30">
        <f>A798+1</f>
        <v/>
      </c>
      <c r="B799" s="50" t="n">
        <v>15946.87143742544</v>
      </c>
      <c r="C799" s="51" t="n">
        <v>0.164957270504797</v>
      </c>
      <c r="D799" s="50" t="n">
        <v>1444677.037103286</v>
      </c>
      <c r="E799" s="50" t="n">
        <v>1182363.733811696</v>
      </c>
      <c r="F799" s="29" t="inlineStr">
        <is>
          <t>In-house</t>
        </is>
      </c>
    </row>
    <row r="800">
      <c r="A800" s="30">
        <f>A799+1</f>
        <v/>
      </c>
      <c r="B800" s="50" t="n">
        <v>14648.26486946893</v>
      </c>
      <c r="C800" s="51" t="n">
        <v>0.1860139026610528</v>
      </c>
      <c r="D800" s="50" t="n">
        <v>1348136.528270796</v>
      </c>
      <c r="E800" s="50" t="n">
        <v>1118003.394590036</v>
      </c>
      <c r="F800" s="29" t="inlineStr">
        <is>
          <t>In-house</t>
        </is>
      </c>
    </row>
    <row r="801">
      <c r="A801" s="30">
        <f>A800+1</f>
        <v/>
      </c>
      <c r="B801" s="50" t="n">
        <v>14427.40618502594</v>
      </c>
      <c r="C801" s="51" t="n">
        <v>0.2139014431198634</v>
      </c>
      <c r="D801" s="50" t="n">
        <v>1387130.067963339</v>
      </c>
      <c r="E801" s="50" t="n">
        <v>1143999.087718398</v>
      </c>
      <c r="F801" s="29" t="inlineStr">
        <is>
          <t>In-house</t>
        </is>
      </c>
    </row>
    <row r="802">
      <c r="A802" s="30">
        <f>A801+1</f>
        <v/>
      </c>
      <c r="B802" s="50" t="n">
        <v>14004.93688465872</v>
      </c>
      <c r="C802" s="51" t="n">
        <v>0.1699364787457322</v>
      </c>
      <c r="D802" s="50" t="n">
        <v>1239426.665014391</v>
      </c>
      <c r="E802" s="50" t="n">
        <v>1045530.152419099</v>
      </c>
      <c r="F802" s="29" t="inlineStr">
        <is>
          <t>In-house</t>
        </is>
      </c>
    </row>
    <row r="803">
      <c r="A803" s="30">
        <f>A802+1</f>
        <v/>
      </c>
      <c r="B803" s="50" t="n">
        <v>14480.25801520849</v>
      </c>
      <c r="C803" s="51" t="n">
        <v>0.1989516116992336</v>
      </c>
      <c r="D803" s="50" t="n">
        <v>1358571.825487447</v>
      </c>
      <c r="E803" s="50" t="n">
        <v>1124960.259401137</v>
      </c>
      <c r="F803" s="29" t="inlineStr">
        <is>
          <t>In-house</t>
        </is>
      </c>
    </row>
    <row r="804">
      <c r="A804" s="30">
        <f>A803+1</f>
        <v/>
      </c>
      <c r="B804" s="50" t="n">
        <v>14201.03852232477</v>
      </c>
      <c r="C804" s="51" t="n">
        <v>0.1946142697110301</v>
      </c>
      <c r="D804" s="50" t="n">
        <v>1316229.454239072</v>
      </c>
      <c r="E804" s="50" t="n">
        <v>1096732.01190222</v>
      </c>
      <c r="F804" s="29" t="inlineStr">
        <is>
          <t>In-house</t>
        </is>
      </c>
    </row>
    <row r="805">
      <c r="A805" s="30">
        <f>A804+1</f>
        <v/>
      </c>
      <c r="B805" s="50" t="n">
        <v>13935.27133057124</v>
      </c>
      <c r="C805" s="51" t="n">
        <v>0.1636929430401857</v>
      </c>
      <c r="D805" s="50" t="n">
        <v>1218255.711919764</v>
      </c>
      <c r="E805" s="50" t="n">
        <v>1031416.183689347</v>
      </c>
      <c r="F805" s="29" t="inlineStr">
        <is>
          <t>In-house</t>
        </is>
      </c>
    </row>
    <row r="806">
      <c r="A806" s="30">
        <f>A805+1</f>
        <v/>
      </c>
      <c r="B806" s="50" t="n">
        <v>13302.60775104551</v>
      </c>
      <c r="C806" s="51" t="n">
        <v>0.2238547629330673</v>
      </c>
      <c r="D806" s="50" t="n">
        <v>1274967.050588596</v>
      </c>
      <c r="E806" s="50" t="n">
        <v>1069223.742801903</v>
      </c>
      <c r="F806" s="29" t="inlineStr">
        <is>
          <t>In-house</t>
        </is>
      </c>
    </row>
    <row r="807">
      <c r="A807" s="30">
        <f>A806+1</f>
        <v/>
      </c>
      <c r="B807" s="50" t="n">
        <v>14227.31845542896</v>
      </c>
      <c r="C807" s="51" t="n">
        <v>0.1946943208563448</v>
      </c>
      <c r="D807" s="50" t="n">
        <v>1319454.641718918</v>
      </c>
      <c r="E807" s="50" t="n">
        <v>1098882.136888784</v>
      </c>
      <c r="F807" s="29" t="inlineStr">
        <is>
          <t>In-house</t>
        </is>
      </c>
    </row>
    <row r="808">
      <c r="A808" s="30">
        <f>A807+1</f>
        <v/>
      </c>
      <c r="B808" s="50" t="n">
        <v>12592.58999354729</v>
      </c>
      <c r="C808" s="51" t="n">
        <v>0.1801373208809755</v>
      </c>
      <c r="D808" s="50" t="n">
        <v>1101201.436480649</v>
      </c>
      <c r="E808" s="50" t="n">
        <v>953380.0000632708</v>
      </c>
      <c r="F808" s="29" t="inlineStr">
        <is>
          <t>In-house</t>
        </is>
      </c>
    </row>
    <row r="809">
      <c r="A809" s="30">
        <f>A808+1</f>
        <v/>
      </c>
      <c r="B809" s="50" t="n">
        <v>12022.27459669894</v>
      </c>
      <c r="C809" s="51" t="n">
        <v>0.2001237453670884</v>
      </c>
      <c r="D809" s="50" t="n">
        <v>1074383.660157347</v>
      </c>
      <c r="E809" s="50" t="n">
        <v>935501.4825144031</v>
      </c>
      <c r="F809" s="29" t="inlineStr">
        <is>
          <t>In-house</t>
        </is>
      </c>
    </row>
    <row r="810">
      <c r="A810" s="30">
        <f>A809+1</f>
        <v/>
      </c>
      <c r="B810" s="50" t="n">
        <v>14300.28390677014</v>
      </c>
      <c r="C810" s="51" t="n">
        <v>0.2016868898570489</v>
      </c>
      <c r="D810" s="50" t="n">
        <v>1343850.269163873</v>
      </c>
      <c r="E810" s="50" t="n">
        <v>1115145.888518754</v>
      </c>
      <c r="F810" s="29" t="inlineStr">
        <is>
          <t>In-house</t>
        </is>
      </c>
    </row>
    <row r="811">
      <c r="A811" s="30">
        <f>A810+1</f>
        <v/>
      </c>
      <c r="B811" s="50" t="n">
        <v>13095.09565109099</v>
      </c>
      <c r="C811" s="51" t="n">
        <v>0.1454584102677526</v>
      </c>
      <c r="D811" s="50" t="n">
        <v>1088813.775780376</v>
      </c>
      <c r="E811" s="50" t="n">
        <v>945121.5595964226</v>
      </c>
      <c r="F811" s="29" t="inlineStr">
        <is>
          <t>In-house</t>
        </is>
      </c>
    </row>
    <row r="812">
      <c r="A812" s="30">
        <f>A811+1</f>
        <v/>
      </c>
      <c r="B812" s="50" t="n">
        <v>13959.95306844766</v>
      </c>
      <c r="C812" s="51" t="n">
        <v>0.2501871413547004</v>
      </c>
      <c r="D812" s="50" t="n">
        <v>1415508.495137083</v>
      </c>
      <c r="E812" s="50" t="n">
        <v>1162918.039167561</v>
      </c>
      <c r="F812" s="29" t="inlineStr">
        <is>
          <t>In-house</t>
        </is>
      </c>
    </row>
    <row r="813">
      <c r="A813" s="30">
        <f>A812+1</f>
        <v/>
      </c>
      <c r="B813" s="50" t="n">
        <v>12419.06835664662</v>
      </c>
      <c r="C813" s="51" t="n">
        <v>0.2235300260001226</v>
      </c>
      <c r="D813" s="50" t="n">
        <v>1167780.477264731</v>
      </c>
      <c r="E813" s="50" t="n">
        <v>997766.0272526594</v>
      </c>
      <c r="F813" s="29" t="inlineStr">
        <is>
          <t>In-house</t>
        </is>
      </c>
    </row>
    <row r="814">
      <c r="A814" s="30">
        <f>A813+1</f>
        <v/>
      </c>
      <c r="B814" s="50" t="n">
        <v>12945.67811872657</v>
      </c>
      <c r="C814" s="51" t="n">
        <v>0.2019540163868527</v>
      </c>
      <c r="D814" s="50" t="n">
        <v>1185954.299473902</v>
      </c>
      <c r="E814" s="50" t="n">
        <v>1009881.90872544</v>
      </c>
      <c r="F814" s="29" t="inlineStr">
        <is>
          <t>In-house</t>
        </is>
      </c>
    </row>
    <row r="815">
      <c r="A815" s="30">
        <f>A814+1</f>
        <v/>
      </c>
      <c r="B815" s="50" t="n">
        <v>14058.98178256414</v>
      </c>
      <c r="C815" s="51" t="n">
        <v>0.1904777492670436</v>
      </c>
      <c r="D815" s="50" t="n">
        <v>1290562.327374724</v>
      </c>
      <c r="E815" s="50" t="n">
        <v>1079620.593992654</v>
      </c>
      <c r="F815" s="29" t="inlineStr">
        <is>
          <t>In-house</t>
        </is>
      </c>
    </row>
    <row r="816">
      <c r="A816" s="30">
        <f>A815+1</f>
        <v/>
      </c>
      <c r="B816" s="50" t="n">
        <v>13672.92188118276</v>
      </c>
      <c r="C816" s="51" t="n">
        <v>0.2127665377420954</v>
      </c>
      <c r="D816" s="50" t="n">
        <v>1294873.820973665</v>
      </c>
      <c r="E816" s="50" t="n">
        <v>1082494.923058615</v>
      </c>
      <c r="F816" s="29" t="inlineStr">
        <is>
          <t>In-house</t>
        </is>
      </c>
    </row>
    <row r="817">
      <c r="A817" s="30">
        <f>A816+1</f>
        <v/>
      </c>
      <c r="B817" s="50" t="n">
        <v>14426.40394191088</v>
      </c>
      <c r="C817" s="51" t="n">
        <v>0.2276403225294618</v>
      </c>
      <c r="D817" s="50" t="n">
        <v>1419446.49199013</v>
      </c>
      <c r="E817" s="50" t="n">
        <v>1165543.370402925</v>
      </c>
      <c r="F817" s="29" t="inlineStr">
        <is>
          <t>In-house</t>
        </is>
      </c>
    </row>
    <row r="818">
      <c r="A818" s="30">
        <f>A817+1</f>
        <v/>
      </c>
      <c r="B818" s="50" t="n">
        <v>16421.15662975169</v>
      </c>
      <c r="C818" s="51" t="n">
        <v>0.1906293285967565</v>
      </c>
      <c r="D818" s="50" t="n">
        <v>1563050.661202233</v>
      </c>
      <c r="E818" s="50" t="n">
        <v>1261279.483210994</v>
      </c>
      <c r="F818" s="29" t="inlineStr">
        <is>
          <t>In-house</t>
        </is>
      </c>
    </row>
    <row r="819">
      <c r="A819" s="30">
        <f>A818+1</f>
        <v/>
      </c>
      <c r="B819" s="50" t="n">
        <v>15062.09306539474</v>
      </c>
      <c r="C819" s="51" t="n">
        <v>0.1724715994772866</v>
      </c>
      <c r="D819" s="50" t="n">
        <v>1363706.797530708</v>
      </c>
      <c r="E819" s="50" t="n">
        <v>1128383.574096644</v>
      </c>
      <c r="F819" s="29" t="inlineStr">
        <is>
          <t>In-house</t>
        </is>
      </c>
    </row>
    <row r="820">
      <c r="A820" s="30">
        <f>A819+1</f>
        <v/>
      </c>
      <c r="B820" s="50" t="n">
        <v>15108.37067862465</v>
      </c>
      <c r="C820" s="51" t="n">
        <v>0.2190119226654214</v>
      </c>
      <c r="D820" s="50" t="n">
        <v>1480696.938153663</v>
      </c>
      <c r="E820" s="50" t="n">
        <v>1206377.001178614</v>
      </c>
      <c r="F820" s="29" t="inlineStr">
        <is>
          <t>In-house</t>
        </is>
      </c>
    </row>
    <row r="821">
      <c r="A821" s="30">
        <f>A820+1</f>
        <v/>
      </c>
      <c r="B821" s="50" t="n">
        <v>13539.24081020895</v>
      </c>
      <c r="C821" s="51" t="n">
        <v>0.2311629794391087</v>
      </c>
      <c r="D821" s="50" t="n">
        <v>1319815.214247237</v>
      </c>
      <c r="E821" s="50" t="n">
        <v>1099122.51857433</v>
      </c>
      <c r="F821" s="29" t="inlineStr">
        <is>
          <t>In-house</t>
        </is>
      </c>
    </row>
    <row r="822">
      <c r="A822" s="30">
        <f>A821+1</f>
        <v/>
      </c>
      <c r="B822" s="50" t="n">
        <v>13581.21870144892</v>
      </c>
      <c r="C822" s="51" t="n">
        <v>0.2024535875717369</v>
      </c>
      <c r="D822" s="50" t="n">
        <v>1261408.054256968</v>
      </c>
      <c r="E822" s="50" t="n">
        <v>1060184.41191415</v>
      </c>
      <c r="F822" s="29" t="inlineStr">
        <is>
          <t>In-house</t>
        </is>
      </c>
    </row>
    <row r="823">
      <c r="A823" s="30">
        <f>A822+1</f>
        <v/>
      </c>
      <c r="B823" s="50" t="n">
        <v>14694.68913533508</v>
      </c>
      <c r="C823" s="51" t="n">
        <v>0.2573151076532251</v>
      </c>
      <c r="D823" s="50" t="n">
        <v>1525116.126888611</v>
      </c>
      <c r="E823" s="50" t="n">
        <v>1235989.793668579</v>
      </c>
      <c r="F823" s="29" t="inlineStr">
        <is>
          <t>In-house</t>
        </is>
      </c>
    </row>
    <row r="824">
      <c r="A824" s="30">
        <f>A823+1</f>
        <v/>
      </c>
      <c r="B824" s="50" t="n">
        <v>14497.84114265714</v>
      </c>
      <c r="C824" s="51" t="n">
        <v>0.2093054380673673</v>
      </c>
      <c r="D824" s="50" t="n">
        <v>1384718.047886977</v>
      </c>
      <c r="E824" s="50" t="n">
        <v>1142391.074334156</v>
      </c>
      <c r="F824" s="29" t="inlineStr">
        <is>
          <t>In-house</t>
        </is>
      </c>
    </row>
    <row r="825">
      <c r="A825" s="30">
        <f>A824+1</f>
        <v/>
      </c>
      <c r="B825" s="50" t="n">
        <v>14636.11891352614</v>
      </c>
      <c r="C825" s="51" t="n">
        <v>0.1763280988569727</v>
      </c>
      <c r="D825" s="50" t="n">
        <v>1324590.252318322</v>
      </c>
      <c r="E825" s="50" t="n">
        <v>1102305.877288387</v>
      </c>
      <c r="F825" s="29" t="inlineStr">
        <is>
          <t>In-house</t>
        </is>
      </c>
    </row>
    <row r="826">
      <c r="A826" s="30">
        <f>A825+1</f>
        <v/>
      </c>
      <c r="B826" s="50" t="n">
        <v>13656.69074966968</v>
      </c>
      <c r="C826" s="51" t="n">
        <v>0.2074662947444933</v>
      </c>
      <c r="D826" s="50" t="n">
        <v>1281245.492952246</v>
      </c>
      <c r="E826" s="50" t="n">
        <v>1073409.371044336</v>
      </c>
      <c r="F826" s="29" t="inlineStr">
        <is>
          <t>In-house</t>
        </is>
      </c>
    </row>
    <row r="827">
      <c r="A827" s="30">
        <f>A826+1</f>
        <v/>
      </c>
      <c r="B827" s="50" t="n">
        <v>13600.34450881454</v>
      </c>
      <c r="C827" s="51" t="n">
        <v>0.2031696795569578</v>
      </c>
      <c r="D827" s="50" t="n">
        <v>1265208.614022074</v>
      </c>
      <c r="E827" s="50" t="n">
        <v>1062718.118424221</v>
      </c>
      <c r="F827" s="29" t="inlineStr">
        <is>
          <t>In-house</t>
        </is>
      </c>
    </row>
    <row r="828">
      <c r="A828" s="30">
        <f>A827+1</f>
        <v/>
      </c>
      <c r="B828" s="50" t="n">
        <v>12904.9200701587</v>
      </c>
      <c r="C828" s="51" t="n">
        <v>0.2047936963282251</v>
      </c>
      <c r="D828" s="50" t="n">
        <v>1187062.716800442</v>
      </c>
      <c r="E828" s="50" t="n">
        <v>1010620.8536098</v>
      </c>
      <c r="F828" s="29" t="inlineStr">
        <is>
          <t>In-house</t>
        </is>
      </c>
    </row>
    <row r="829">
      <c r="A829" s="30">
        <f>A828+1</f>
        <v/>
      </c>
      <c r="B829" s="50" t="n">
        <v>13934.41670163471</v>
      </c>
      <c r="C829" s="51" t="n">
        <v>0.2310833444433608</v>
      </c>
      <c r="D829" s="50" t="n">
        <v>1367752.322582518</v>
      </c>
      <c r="E829" s="50" t="n">
        <v>1131080.590797851</v>
      </c>
      <c r="F829" s="29" t="inlineStr">
        <is>
          <t>In-house</t>
        </is>
      </c>
    </row>
    <row r="830">
      <c r="A830" s="30">
        <f>A829+1</f>
        <v/>
      </c>
      <c r="B830" s="50" t="n">
        <v>14346.40543469911</v>
      </c>
      <c r="C830" s="51" t="n">
        <v>0.1634277883751691</v>
      </c>
      <c r="D830" s="50" t="n">
        <v>1263318.422777743</v>
      </c>
      <c r="E830" s="50" t="n">
        <v>1061457.990928001</v>
      </c>
      <c r="F830" s="29" t="inlineStr">
        <is>
          <t>In-house</t>
        </is>
      </c>
    </row>
    <row r="831">
      <c r="A831" s="30">
        <f>A830+1</f>
        <v/>
      </c>
      <c r="B831" s="50" t="n">
        <v>13909.87750968046</v>
      </c>
      <c r="C831" s="51" t="n">
        <v>0.1962693012821551</v>
      </c>
      <c r="D831" s="50" t="n">
        <v>1286158.84649869</v>
      </c>
      <c r="E831" s="50" t="n">
        <v>1076684.940075299</v>
      </c>
      <c r="F831" s="29" t="inlineStr">
        <is>
          <t>In-house</t>
        </is>
      </c>
    </row>
    <row r="832">
      <c r="A832" s="30">
        <f>A831+1</f>
        <v/>
      </c>
      <c r="B832" s="50" t="n">
        <v>13760.43934224264</v>
      </c>
      <c r="C832" s="51" t="n">
        <v>0.2037885178404151</v>
      </c>
      <c r="D832" s="50" t="n">
        <v>1285339.079143703</v>
      </c>
      <c r="E832" s="50" t="n">
        <v>1076138.428505307</v>
      </c>
      <c r="F832" s="29" t="inlineStr">
        <is>
          <t>In-house</t>
        </is>
      </c>
    </row>
    <row r="833">
      <c r="A833" s="30">
        <f>A832+1</f>
        <v/>
      </c>
      <c r="B833" s="50" t="n">
        <v>14308.78973189176</v>
      </c>
      <c r="C833" s="51" t="n">
        <v>0.1912937519402038</v>
      </c>
      <c r="D833" s="50" t="n">
        <v>1321182.98552452</v>
      </c>
      <c r="E833" s="50" t="n">
        <v>1100034.366092518</v>
      </c>
      <c r="F833" s="29" t="inlineStr">
        <is>
          <t>In-house</t>
        </is>
      </c>
    </row>
    <row r="834">
      <c r="A834" s="30">
        <f>A833+1</f>
        <v/>
      </c>
      <c r="B834" s="50" t="n">
        <v>13701.35546110298</v>
      </c>
      <c r="C834" s="51" t="n">
        <v>0.2101179197878323</v>
      </c>
      <c r="D834" s="50" t="n">
        <v>1292375.290171257</v>
      </c>
      <c r="E834" s="50" t="n">
        <v>1080829.23585701</v>
      </c>
      <c r="F834" s="29" t="inlineStr">
        <is>
          <t>In-house</t>
        </is>
      </c>
    </row>
    <row r="835">
      <c r="A835" s="30">
        <f>A834+1</f>
        <v/>
      </c>
      <c r="B835" s="50" t="n">
        <v>13610.55356024617</v>
      </c>
      <c r="C835" s="51" t="n">
        <v>0.2337098121099465</v>
      </c>
      <c r="D835" s="50" t="n">
        <v>1334248.082450442</v>
      </c>
      <c r="E835" s="50" t="n">
        <v>1108744.4307098</v>
      </c>
      <c r="F835" s="29" t="inlineStr">
        <is>
          <t>In-house</t>
        </is>
      </c>
    </row>
    <row r="836">
      <c r="A836" s="30">
        <f>A835+1</f>
        <v/>
      </c>
      <c r="B836" s="50" t="n">
        <v>14693.2409229027</v>
      </c>
      <c r="C836" s="51" t="n">
        <v>0.165845339282145</v>
      </c>
      <c r="D836" s="50" t="n">
        <v>1307255.15836711</v>
      </c>
      <c r="E836" s="50" t="n">
        <v>1090749.147987578</v>
      </c>
      <c r="F836" s="29" t="inlineStr">
        <is>
          <t>In-house</t>
        </is>
      </c>
    </row>
    <row r="837">
      <c r="A837" s="30">
        <f>A836+1</f>
        <v/>
      </c>
      <c r="B837" s="50" t="n">
        <v>14541.81111112335</v>
      </c>
      <c r="C837" s="51" t="n">
        <v>0.2255098782426666</v>
      </c>
      <c r="D837" s="50" t="n">
        <v>1428328.711418217</v>
      </c>
      <c r="E837" s="50" t="n">
        <v>1171464.85002165</v>
      </c>
      <c r="F837" s="29" t="inlineStr">
        <is>
          <t>In-house</t>
        </is>
      </c>
    </row>
    <row r="838">
      <c r="A838" s="30">
        <f>A837+1</f>
        <v/>
      </c>
      <c r="B838" s="50" t="n">
        <v>14207.4364429828</v>
      </c>
      <c r="C838" s="51" t="n">
        <v>0.1920040444864446</v>
      </c>
      <c r="D838" s="50" t="n">
        <v>1311091.826964688</v>
      </c>
      <c r="E838" s="50" t="n">
        <v>1093306.92705263</v>
      </c>
      <c r="F838" s="29" t="inlineStr">
        <is>
          <t>In-house</t>
        </is>
      </c>
    </row>
    <row r="839">
      <c r="A839" s="30">
        <f>A838+1</f>
        <v/>
      </c>
      <c r="B839" s="50" t="n">
        <v>14469.31116495104</v>
      </c>
      <c r="C839" s="51" t="n">
        <v>0.2300339284021272</v>
      </c>
      <c r="D839" s="50" t="n">
        <v>1430366.832708888</v>
      </c>
      <c r="E839" s="50" t="n">
        <v>1172823.597548764</v>
      </c>
      <c r="F839" s="29" t="inlineStr">
        <is>
          <t>In-house</t>
        </is>
      </c>
    </row>
    <row r="840">
      <c r="A840" s="30">
        <f>A839+1</f>
        <v/>
      </c>
      <c r="B840" s="50" t="n">
        <v>14497.33348068394</v>
      </c>
      <c r="C840" s="51" t="n">
        <v>0.2224851078190809</v>
      </c>
      <c r="D840" s="50" t="n">
        <v>1415751.337189698</v>
      </c>
      <c r="E840" s="50" t="n">
        <v>1163079.933869304</v>
      </c>
      <c r="F840" s="29" t="inlineStr">
        <is>
          <t>In-house</t>
        </is>
      </c>
    </row>
    <row r="841">
      <c r="A841" s="30">
        <f>A840+1</f>
        <v/>
      </c>
      <c r="B841" s="50" t="n">
        <v>15956.70214643531</v>
      </c>
      <c r="C841" s="51" t="n">
        <v>0.2217859503206846</v>
      </c>
      <c r="D841" s="50" t="n">
        <v>1589544.28484189</v>
      </c>
      <c r="E841" s="50" t="n">
        <v>1278941.898970765</v>
      </c>
      <c r="F841" s="29" t="inlineStr">
        <is>
          <t>In-house</t>
        </is>
      </c>
    </row>
    <row r="842">
      <c r="A842" s="30">
        <f>A841+1</f>
        <v/>
      </c>
      <c r="B842" s="50" t="n">
        <v>13702.67224593613</v>
      </c>
      <c r="C842" s="51" t="n">
        <v>0.2457090838437695</v>
      </c>
      <c r="D842" s="50" t="n">
        <v>1373001.484220684</v>
      </c>
      <c r="E842" s="50" t="n">
        <v>1134580.031889961</v>
      </c>
      <c r="F842" s="29" t="inlineStr">
        <is>
          <t>In-house</t>
        </is>
      </c>
    </row>
    <row r="843">
      <c r="A843" s="30">
        <f>A842+1</f>
        <v/>
      </c>
      <c r="B843" s="50" t="n">
        <v>16568.84214425466</v>
      </c>
      <c r="C843" s="51" t="n">
        <v>0.2317010686274032</v>
      </c>
      <c r="D843" s="50" t="n">
        <v>1690209.059162424</v>
      </c>
      <c r="E843" s="50" t="n">
        <v>1346051.748517788</v>
      </c>
      <c r="F843" s="29" t="inlineStr">
        <is>
          <t>In-house</t>
        </is>
      </c>
    </row>
    <row r="844">
      <c r="A844" s="30">
        <f>A843+1</f>
        <v/>
      </c>
      <c r="B844" s="50" t="n">
        <v>12612.86302102251</v>
      </c>
      <c r="C844" s="51" t="n">
        <v>0.1339709313717179</v>
      </c>
      <c r="D844" s="50" t="n">
        <v>1015049.885682135</v>
      </c>
      <c r="E844" s="50" t="n">
        <v>895945.6328642615</v>
      </c>
      <c r="F844" s="29" t="inlineStr">
        <is>
          <t>In-house</t>
        </is>
      </c>
    </row>
    <row r="845">
      <c r="A845" s="30">
        <f>A844+1</f>
        <v/>
      </c>
      <c r="B845" s="50" t="n">
        <v>12639.23974695006</v>
      </c>
      <c r="C845" s="51" t="n">
        <v>0.193266055932333</v>
      </c>
      <c r="D845" s="50" t="n">
        <v>1132601.923023066</v>
      </c>
      <c r="E845" s="50" t="n">
        <v>974313.6577582161</v>
      </c>
      <c r="F845" s="29" t="inlineStr">
        <is>
          <t>In-house</t>
        </is>
      </c>
    </row>
    <row r="846">
      <c r="A846" s="30">
        <f>A845+1</f>
        <v/>
      </c>
      <c r="B846" s="50" t="n">
        <v>13130.72361682901</v>
      </c>
      <c r="C846" s="51" t="n">
        <v>0.2330283041967262</v>
      </c>
      <c r="D846" s="50" t="n">
        <v>1274130.400945276</v>
      </c>
      <c r="E846" s="50" t="n">
        <v>1068665.976373023</v>
      </c>
      <c r="F846" s="29" t="inlineStr">
        <is>
          <t>In-house</t>
        </is>
      </c>
    </row>
    <row r="847">
      <c r="A847" s="30">
        <f>A846+1</f>
        <v/>
      </c>
      <c r="B847" s="50" t="n">
        <v>13183.1024860953</v>
      </c>
      <c r="C847" s="51" t="n">
        <v>0.1684523217816023</v>
      </c>
      <c r="D847" s="50" t="n">
        <v>1144381.286357554</v>
      </c>
      <c r="E847" s="50" t="n">
        <v>982166.5666478745</v>
      </c>
      <c r="F847" s="29" t="inlineStr">
        <is>
          <t>In-house</t>
        </is>
      </c>
    </row>
    <row r="848">
      <c r="A848" s="30">
        <f>A847+1</f>
        <v/>
      </c>
      <c r="B848" s="50" t="n">
        <v>13620.77028969201</v>
      </c>
      <c r="C848" s="51" t="n">
        <v>0.240369828846817</v>
      </c>
      <c r="D848" s="50" t="n">
        <v>1350621.005835871</v>
      </c>
      <c r="E848" s="50" t="n">
        <v>1119659.712966752</v>
      </c>
      <c r="F848" s="29" t="inlineStr">
        <is>
          <t>In-house</t>
        </is>
      </c>
    </row>
    <row r="849">
      <c r="A849" s="30">
        <f>A848+1</f>
        <v/>
      </c>
      <c r="B849" s="50" t="n">
        <v>13245.16452760524</v>
      </c>
      <c r="C849" s="51" t="n">
        <v>0.1894405362609134</v>
      </c>
      <c r="D849" s="50" t="n">
        <v>1194650.759652758</v>
      </c>
      <c r="E849" s="50" t="n">
        <v>1015679.548844677</v>
      </c>
      <c r="F849" s="29" t="inlineStr">
        <is>
          <t>In-house</t>
        </is>
      </c>
    </row>
    <row r="850">
      <c r="A850" s="30">
        <f>A849+1</f>
        <v/>
      </c>
      <c r="B850" s="50" t="n">
        <v>13638.2405412342</v>
      </c>
      <c r="C850" s="51" t="n">
        <v>0.2005800326037502</v>
      </c>
      <c r="D850" s="50" t="n">
        <v>1263995.472464473</v>
      </c>
      <c r="E850" s="50" t="n">
        <v>1061909.357385821</v>
      </c>
      <c r="F850" s="29" t="inlineStr">
        <is>
          <t>In-house</t>
        </is>
      </c>
    </row>
    <row r="851">
      <c r="A851" s="30">
        <f>A850+1</f>
        <v/>
      </c>
      <c r="B851" s="50" t="n">
        <v>12523.79250455461</v>
      </c>
      <c r="C851" s="51" t="n">
        <v>0.1574863822488525</v>
      </c>
      <c r="D851" s="50" t="n">
        <v>1049693.693069638</v>
      </c>
      <c r="E851" s="50" t="n">
        <v>919041.5044559307</v>
      </c>
      <c r="F851" s="29" t="inlineStr">
        <is>
          <t>In-house</t>
        </is>
      </c>
    </row>
    <row r="852">
      <c r="A852" s="30">
        <f>A851+1</f>
        <v/>
      </c>
      <c r="B852" s="50" t="n">
        <v>14265.24213948352</v>
      </c>
      <c r="C852" s="51" t="n">
        <v>0.1726096296641297</v>
      </c>
      <c r="D852" s="50" t="n">
        <v>1274466.746613183</v>
      </c>
      <c r="E852" s="50" t="n">
        <v>1068890.206818293</v>
      </c>
      <c r="F852" s="29" t="inlineStr">
        <is>
          <t>In-house</t>
        </is>
      </c>
    </row>
    <row r="853">
      <c r="A853" s="30">
        <f>A852+1</f>
        <v/>
      </c>
      <c r="B853" s="50" t="n">
        <v>14783.84358563424</v>
      </c>
      <c r="C853" s="51" t="n">
        <v>0.2634456272750006</v>
      </c>
      <c r="D853" s="50" t="n">
        <v>1551880.580256445</v>
      </c>
      <c r="E853" s="50" t="n">
        <v>1253832.762580469</v>
      </c>
      <c r="F853" s="29" t="inlineStr">
        <is>
          <t>In-house</t>
        </is>
      </c>
    </row>
    <row r="854">
      <c r="A854" s="30">
        <f>A853+1</f>
        <v/>
      </c>
      <c r="B854" s="50" t="n">
        <v>14417.64124368668</v>
      </c>
      <c r="C854" s="51" t="n">
        <v>0.1990063783555445</v>
      </c>
      <c r="D854" s="50" t="n">
        <v>1351400.851993765</v>
      </c>
      <c r="E854" s="50" t="n">
        <v>1120179.610405348</v>
      </c>
      <c r="F854" s="29" t="inlineStr">
        <is>
          <t>In-house</t>
        </is>
      </c>
    </row>
    <row r="855">
      <c r="A855" s="30">
        <f>A854+1</f>
        <v/>
      </c>
      <c r="B855" s="50" t="n">
        <v>14196.99812120566</v>
      </c>
      <c r="C855" s="51" t="n">
        <v>0.2052414489475967</v>
      </c>
      <c r="D855" s="50" t="n">
        <v>1339863.667898072</v>
      </c>
      <c r="E855" s="50" t="n">
        <v>1112488.154341553</v>
      </c>
      <c r="F855" s="29" t="inlineStr">
        <is>
          <t>In-house</t>
        </is>
      </c>
    </row>
    <row r="856">
      <c r="A856" s="30">
        <f>A855+1</f>
        <v/>
      </c>
      <c r="B856" s="50" t="n">
        <v>13201.28965511603</v>
      </c>
      <c r="C856" s="51" t="n">
        <v>0.1514402585124853</v>
      </c>
      <c r="D856" s="50" t="n">
        <v>1112182.971895132</v>
      </c>
      <c r="E856" s="50" t="n">
        <v>960701.0236729262</v>
      </c>
      <c r="F856" s="29" t="inlineStr">
        <is>
          <t>In-house</t>
        </is>
      </c>
    </row>
    <row r="857">
      <c r="A857" s="30">
        <f>A856+1</f>
        <v/>
      </c>
      <c r="B857" s="50" t="n">
        <v>13777.43673654605</v>
      </c>
      <c r="C857" s="51" t="n">
        <v>0.1769462291665609</v>
      </c>
      <c r="D857" s="50" t="n">
        <v>1228907.867110931</v>
      </c>
      <c r="E857" s="50" t="n">
        <v>1038517.620483459</v>
      </c>
      <c r="F857" s="29" t="inlineStr">
        <is>
          <t>In-house</t>
        </is>
      </c>
    </row>
    <row r="858">
      <c r="A858" s="30">
        <f>A857+1</f>
        <v/>
      </c>
      <c r="B858" s="50" t="n">
        <v>14314.96887323902</v>
      </c>
      <c r="C858" s="51" t="n">
        <v>0.2334894843343445</v>
      </c>
      <c r="D858" s="50" t="n">
        <v>1419799.029991859</v>
      </c>
      <c r="E858" s="50" t="n">
        <v>1165778.395737411</v>
      </c>
      <c r="F858" s="29" t="inlineStr">
        <is>
          <t>In-house</t>
        </is>
      </c>
    </row>
    <row r="859">
      <c r="A859" s="30">
        <f>A858+1</f>
        <v/>
      </c>
      <c r="B859" s="50" t="n">
        <v>13776.7628702656</v>
      </c>
      <c r="C859" s="51" t="n">
        <v>0.1641975096145908</v>
      </c>
      <c r="D859" s="50" t="n">
        <v>1201722.303738751</v>
      </c>
      <c r="E859" s="50" t="n">
        <v>1020393.911568672</v>
      </c>
      <c r="F859" s="29" t="inlineStr">
        <is>
          <t>In-house</t>
        </is>
      </c>
    </row>
    <row r="860">
      <c r="A860" s="30">
        <f>A859+1</f>
        <v/>
      </c>
      <c r="B860" s="50" t="n">
        <v>15787.5114599294</v>
      </c>
      <c r="C860" s="51" t="n">
        <v>0.1746365570859867</v>
      </c>
      <c r="D860" s="50" t="n">
        <v>1450518.502855729</v>
      </c>
      <c r="E860" s="50" t="n">
        <v>1186258.044313324</v>
      </c>
      <c r="F860" s="29" t="inlineStr">
        <is>
          <t>In-house</t>
        </is>
      </c>
    </row>
    <row r="861">
      <c r="A861" s="30">
        <f>A860+1</f>
        <v/>
      </c>
      <c r="B861" s="50" t="n">
        <v>13855.17430783282</v>
      </c>
      <c r="C861" s="51" t="n">
        <v>0.1913881545221581</v>
      </c>
      <c r="D861" s="50" t="n">
        <v>1269080.129385403</v>
      </c>
      <c r="E861" s="50" t="n">
        <v>1065299.128666441</v>
      </c>
      <c r="F861" s="29" t="inlineStr">
        <is>
          <t>In-house</t>
        </is>
      </c>
    </row>
    <row r="862">
      <c r="A862" s="30">
        <f>A861+1</f>
        <v/>
      </c>
      <c r="B862" s="50" t="n">
        <v>14571.40756211069</v>
      </c>
      <c r="C862" s="51" t="n">
        <v>0.2555656900081643</v>
      </c>
      <c r="D862" s="50" t="n">
        <v>1505217.339667507</v>
      </c>
      <c r="E862" s="50" t="n">
        <v>1222723.935521177</v>
      </c>
      <c r="F862" s="29" t="inlineStr">
        <is>
          <t>In-house</t>
        </is>
      </c>
    </row>
    <row r="863">
      <c r="A863" s="30">
        <f>A862+1</f>
        <v/>
      </c>
      <c r="B863" s="50" t="n">
        <v>13244.43807084393</v>
      </c>
      <c r="C863" s="51" t="n">
        <v>0.2245566787317061</v>
      </c>
      <c r="D863" s="50" t="n">
        <v>1269481.160710939</v>
      </c>
      <c r="E863" s="50" t="n">
        <v>1065566.482883465</v>
      </c>
      <c r="F863" s="29" t="inlineStr">
        <is>
          <t>In-house</t>
        </is>
      </c>
    </row>
    <row r="864">
      <c r="A864" s="30">
        <f>A863+1</f>
        <v/>
      </c>
      <c r="B864" s="50" t="n">
        <v>14963.73349401352</v>
      </c>
      <c r="C864" s="51" t="n">
        <v>0.2347709958041364</v>
      </c>
      <c r="D864" s="50" t="n">
        <v>1502236.46727688</v>
      </c>
      <c r="E864" s="50" t="n">
        <v>1220736.687260759</v>
      </c>
      <c r="F864" s="29" t="inlineStr">
        <is>
          <t>In-house</t>
        </is>
      </c>
    </row>
    <row r="865">
      <c r="A865" s="30">
        <f>A864+1</f>
        <v/>
      </c>
      <c r="B865" s="50" t="n">
        <v>12958.72520451704</v>
      </c>
      <c r="C865" s="51" t="n">
        <v>0.2251824103781873</v>
      </c>
      <c r="D865" s="50" t="n">
        <v>1236334.329520074</v>
      </c>
      <c r="E865" s="50" t="n">
        <v>1043468.595422887</v>
      </c>
      <c r="F865" s="29" t="inlineStr">
        <is>
          <t>In-house</t>
        </is>
      </c>
    </row>
    <row r="866">
      <c r="A866" s="30">
        <f>A865+1</f>
        <v/>
      </c>
      <c r="B866" s="50" t="n">
        <v>12711.75093268179</v>
      </c>
      <c r="C866" s="51" t="n">
        <v>0.2265958602192797</v>
      </c>
      <c r="D866" s="50" t="n">
        <v>1209461.531105973</v>
      </c>
      <c r="E866" s="50" t="n">
        <v>1025553.396480154</v>
      </c>
      <c r="F866" s="29" t="inlineStr">
        <is>
          <t>In-house</t>
        </is>
      </c>
    </row>
    <row r="867">
      <c r="A867" s="30">
        <f>A866+1</f>
        <v/>
      </c>
      <c r="B867" s="50" t="n">
        <v>13541.89789852141</v>
      </c>
      <c r="C867" s="51" t="n">
        <v>0.2266625044823039</v>
      </c>
      <c r="D867" s="50" t="n">
        <v>1310071.600301174</v>
      </c>
      <c r="E867" s="50" t="n">
        <v>1092626.775943621</v>
      </c>
      <c r="F867" s="29" t="inlineStr">
        <is>
          <t>In-house</t>
        </is>
      </c>
    </row>
    <row r="868">
      <c r="A868" s="30">
        <f>A867+1</f>
        <v/>
      </c>
      <c r="B868" s="50" t="n">
        <v>15256.3969139935</v>
      </c>
      <c r="C868" s="51" t="n">
        <v>0.1609163368101133</v>
      </c>
      <c r="D868" s="50" t="n">
        <v>1358455.238774322</v>
      </c>
      <c r="E868" s="50" t="n">
        <v>1124882.534925719</v>
      </c>
      <c r="F868" s="29" t="inlineStr">
        <is>
          <t>In-house</t>
        </is>
      </c>
    </row>
    <row r="869">
      <c r="A869" s="30">
        <f>A868+1</f>
        <v/>
      </c>
      <c r="B869" s="50" t="n">
        <v>15057.65895721021</v>
      </c>
      <c r="C869" s="51" t="n">
        <v>0.2122869037859623</v>
      </c>
      <c r="D869" s="50" t="n">
        <v>1458149.032108211</v>
      </c>
      <c r="E869" s="50" t="n">
        <v>1191345.06381498</v>
      </c>
      <c r="F869" s="29" t="inlineStr">
        <is>
          <t>In-house</t>
        </is>
      </c>
    </row>
    <row r="870">
      <c r="A870" s="30">
        <f>A869+1</f>
        <v/>
      </c>
      <c r="B870" s="50" t="n">
        <v>13809.9985800974</v>
      </c>
      <c r="C870" s="51" t="n">
        <v>0.2527764383393794</v>
      </c>
      <c r="D870" s="50" t="n">
        <v>1402831.296297258</v>
      </c>
      <c r="E870" s="50" t="n">
        <v>1154466.573274344</v>
      </c>
      <c r="F870" s="29" t="inlineStr">
        <is>
          <t>In-house</t>
        </is>
      </c>
    </row>
    <row r="871">
      <c r="A871" s="30">
        <f>A870+1</f>
        <v/>
      </c>
      <c r="B871" s="50" t="n">
        <v>12883.9636062115</v>
      </c>
      <c r="C871" s="51" t="n">
        <v>0.236771737245058</v>
      </c>
      <c r="D871" s="50" t="n">
        <v>1252027.56862129</v>
      </c>
      <c r="E871" s="50" t="n">
        <v>1053930.754823698</v>
      </c>
      <c r="F871" s="29" t="inlineStr">
        <is>
          <t>In-house</t>
        </is>
      </c>
    </row>
    <row r="872">
      <c r="A872" s="30">
        <f>A871+1</f>
        <v/>
      </c>
      <c r="B872" s="50" t="n">
        <v>14241.78962246265</v>
      </c>
      <c r="C872" s="51" t="n">
        <v>0.2061797618306171</v>
      </c>
      <c r="D872" s="50" t="n">
        <v>1347277.680519567</v>
      </c>
      <c r="E872" s="50" t="n">
        <v>1117430.82942255</v>
      </c>
      <c r="F872" s="29" t="inlineStr">
        <is>
          <t>In-house</t>
        </is>
      </c>
    </row>
    <row r="873">
      <c r="A873" s="30">
        <f>A872+1</f>
        <v/>
      </c>
      <c r="B873" s="50" t="n">
        <v>13100.66434576919</v>
      </c>
      <c r="C873" s="51" t="n">
        <v>0.1934545017188716</v>
      </c>
      <c r="D873" s="50" t="n">
        <v>1186347.654670324</v>
      </c>
      <c r="E873" s="50" t="n">
        <v>1010144.145523054</v>
      </c>
      <c r="F873" s="29" t="inlineStr">
        <is>
          <t>In-house</t>
        </is>
      </c>
    </row>
    <row r="874">
      <c r="A874" s="30">
        <f>A873+1</f>
        <v/>
      </c>
      <c r="B874" s="50" t="n">
        <v>13542.72395779158</v>
      </c>
      <c r="C874" s="51" t="n">
        <v>0.166626672695089</v>
      </c>
      <c r="D874" s="50" t="n">
        <v>1180767.514672883</v>
      </c>
      <c r="E874" s="50" t="n">
        <v>1006424.052191427</v>
      </c>
      <c r="F874" s="29" t="inlineStr">
        <is>
          <t>In-house</t>
        </is>
      </c>
    </row>
    <row r="875">
      <c r="A875" s="30">
        <f>A874+1</f>
        <v/>
      </c>
      <c r="B875" s="50" t="n">
        <v>11648.89016136112</v>
      </c>
      <c r="C875" s="51" t="n">
        <v>0.2005723256290727</v>
      </c>
      <c r="D875" s="50" t="n">
        <v>1031637.023214096</v>
      </c>
      <c r="E875" s="50" t="n">
        <v>907003.724552236</v>
      </c>
      <c r="F875" s="29" t="inlineStr">
        <is>
          <t>In-house</t>
        </is>
      </c>
    </row>
    <row r="876">
      <c r="A876" s="30">
        <f>A875+1</f>
        <v/>
      </c>
      <c r="B876" s="50" t="n">
        <v>13283.76282783501</v>
      </c>
      <c r="C876" s="51" t="n">
        <v>0.1808700206856096</v>
      </c>
      <c r="D876" s="50" t="n">
        <v>1181214.02235785</v>
      </c>
      <c r="E876" s="50" t="n">
        <v>1006721.723981405</v>
      </c>
      <c r="F876" s="29" t="inlineStr">
        <is>
          <t>In-house</t>
        </is>
      </c>
    </row>
    <row r="877">
      <c r="A877" s="30">
        <f>A876+1</f>
        <v/>
      </c>
      <c r="B877" s="50" t="n">
        <v>14409.28348667179</v>
      </c>
      <c r="C877" s="51" t="n">
        <v>0.2000175082235328</v>
      </c>
      <c r="D877" s="50" t="n">
        <v>1352753.19983616</v>
      </c>
      <c r="E877" s="50" t="n">
        <v>1121081.175633612</v>
      </c>
      <c r="F877" s="29" t="inlineStr">
        <is>
          <t>In-house</t>
        </is>
      </c>
    </row>
    <row r="878">
      <c r="A878" s="30">
        <f>A877+1</f>
        <v/>
      </c>
      <c r="B878" s="50" t="n">
        <v>13840.20292681046</v>
      </c>
      <c r="C878" s="51" t="n">
        <v>0.1897400196374565</v>
      </c>
      <c r="D878" s="50" t="n">
        <v>1263749.012523717</v>
      </c>
      <c r="E878" s="50" t="n">
        <v>1061745.05075865</v>
      </c>
      <c r="F878" s="29" t="inlineStr">
        <is>
          <t>In-house</t>
        </is>
      </c>
    </row>
    <row r="879">
      <c r="A879" s="30">
        <f>A878+1</f>
        <v/>
      </c>
      <c r="B879" s="50" t="n">
        <v>15072.4259430008</v>
      </c>
      <c r="C879" s="51" t="n">
        <v>0.1578428538568858</v>
      </c>
      <c r="D879" s="50" t="n">
        <v>1331052.412801007</v>
      </c>
      <c r="E879" s="50" t="n">
        <v>1106613.984276843</v>
      </c>
      <c r="F879" s="29" t="inlineStr">
        <is>
          <t>In-house</t>
        </is>
      </c>
    </row>
    <row r="880">
      <c r="A880" s="30">
        <f>A879+1</f>
        <v/>
      </c>
      <c r="B880" s="50" t="n">
        <v>14226.98057505091</v>
      </c>
      <c r="C880" s="51" t="n">
        <v>0.1808487198668621</v>
      </c>
      <c r="D880" s="50" t="n">
        <v>1288390.565200316</v>
      </c>
      <c r="E880" s="50" t="n">
        <v>1078172.752543049</v>
      </c>
      <c r="F880" s="29" t="inlineStr">
        <is>
          <t>In-house</t>
        </is>
      </c>
    </row>
    <row r="881">
      <c r="A881" s="30">
        <f>A880+1</f>
        <v/>
      </c>
      <c r="B881" s="50" t="n">
        <v>14014.84407330942</v>
      </c>
      <c r="C881" s="51" t="n">
        <v>0.16412883036561</v>
      </c>
      <c r="D881" s="50" t="n">
        <v>1228025.552607965</v>
      </c>
      <c r="E881" s="50" t="n">
        <v>1037929.410814815</v>
      </c>
      <c r="F881" s="29" t="inlineStr">
        <is>
          <t>In-house</t>
        </is>
      </c>
    </row>
    <row r="882">
      <c r="A882" s="30">
        <f>A881+1</f>
        <v/>
      </c>
      <c r="B882" s="50" t="n">
        <v>14020.43899636869</v>
      </c>
      <c r="C882" s="51" t="n">
        <v>0.2618579154139989</v>
      </c>
      <c r="D882" s="50" t="n">
        <v>1450942.21133463</v>
      </c>
      <c r="E882" s="50" t="n">
        <v>1186540.516632592</v>
      </c>
      <c r="F882" s="29" t="inlineStr">
        <is>
          <t>In-house</t>
        </is>
      </c>
    </row>
    <row r="883">
      <c r="A883" s="30">
        <f>A882+1</f>
        <v/>
      </c>
      <c r="B883" s="50" t="n">
        <v>13408.46693858446</v>
      </c>
      <c r="C883" s="51" t="n">
        <v>0.2148292489885227</v>
      </c>
      <c r="D883" s="50" t="n">
        <v>1267958.110864172</v>
      </c>
      <c r="E883" s="50" t="n">
        <v>1064551.116318953</v>
      </c>
      <c r="F883" s="29" t="inlineStr">
        <is>
          <t>In-house</t>
        </is>
      </c>
    </row>
    <row r="884">
      <c r="A884" s="30">
        <f>A883+1</f>
        <v/>
      </c>
      <c r="B884" s="50" t="n">
        <v>13561.23944253632</v>
      </c>
      <c r="C884" s="51" t="n">
        <v>0.193621430106128</v>
      </c>
      <c r="D884" s="50" t="n">
        <v>1239976.492029815</v>
      </c>
      <c r="E884" s="50" t="n">
        <v>1045896.703762715</v>
      </c>
      <c r="F884" s="29" t="inlineStr">
        <is>
          <t>In-house</t>
        </is>
      </c>
    </row>
    <row r="885">
      <c r="A885" s="30">
        <f>A884+1</f>
        <v/>
      </c>
      <c r="B885" s="50" t="n">
        <v>14388.15090886887</v>
      </c>
      <c r="C885" s="51" t="n">
        <v>0.1821400019960944</v>
      </c>
      <c r="D885" s="50" t="n">
        <v>1309616.472150751</v>
      </c>
      <c r="E885" s="50" t="n">
        <v>1092323.357176672</v>
      </c>
      <c r="F885" s="29" t="inlineStr">
        <is>
          <t>In-house</t>
        </is>
      </c>
    </row>
    <row r="886">
      <c r="A886" s="30">
        <f>A885+1</f>
        <v/>
      </c>
      <c r="B886" s="50" t="n">
        <v>15144.07515741482</v>
      </c>
      <c r="C886" s="51" t="n">
        <v>0.1795670020190527</v>
      </c>
      <c r="D886" s="50" t="n">
        <v>1389611.577150102</v>
      </c>
      <c r="E886" s="50" t="n">
        <v>1145653.42717624</v>
      </c>
      <c r="F886" s="29" t="inlineStr">
        <is>
          <t>In-house</t>
        </is>
      </c>
    </row>
    <row r="887">
      <c r="A887" s="30">
        <f>A886+1</f>
        <v/>
      </c>
      <c r="B887" s="50" t="n">
        <v>13716.5585615478</v>
      </c>
      <c r="C887" s="51" t="n">
        <v>0.2078297005023917</v>
      </c>
      <c r="D887" s="50" t="n">
        <v>1289107.334838688</v>
      </c>
      <c r="E887" s="50" t="n">
        <v>1078650.598968631</v>
      </c>
      <c r="F887" s="29" t="inlineStr">
        <is>
          <t>In-house</t>
        </is>
      </c>
    </row>
    <row r="888">
      <c r="A888" s="30">
        <f>A887+1</f>
        <v/>
      </c>
      <c r="B888" s="50" t="n">
        <v>14241.3773344423</v>
      </c>
      <c r="C888" s="51" t="n">
        <v>0.1951449923598367</v>
      </c>
      <c r="D888" s="50" t="n">
        <v>1322102.796110657</v>
      </c>
      <c r="E888" s="50" t="n">
        <v>1100647.573149943</v>
      </c>
      <c r="F888" s="29" t="inlineStr">
        <is>
          <t>In-house</t>
        </is>
      </c>
    </row>
    <row r="889">
      <c r="A889" s="30">
        <f>A888+1</f>
        <v/>
      </c>
      <c r="B889" s="50" t="n">
        <v>14609.32904648325</v>
      </c>
      <c r="C889" s="51" t="n">
        <v>0.161213401588906</v>
      </c>
      <c r="D889" s="50" t="n">
        <v>1287553.326937618</v>
      </c>
      <c r="E889" s="50" t="n">
        <v>1077614.59370125</v>
      </c>
      <c r="F889" s="29" t="inlineStr">
        <is>
          <t>In-house</t>
        </is>
      </c>
    </row>
    <row r="890">
      <c r="A890" s="30">
        <f>A889+1</f>
        <v/>
      </c>
      <c r="B890" s="50" t="n">
        <v>13994.39312371974</v>
      </c>
      <c r="C890" s="51" t="n">
        <v>0.1690677935648039</v>
      </c>
      <c r="D890" s="50" t="n">
        <v>1236371.950828609</v>
      </c>
      <c r="E890" s="50" t="n">
        <v>1043493.676295244</v>
      </c>
      <c r="F890" s="29" t="inlineStr">
        <is>
          <t>In-house</t>
        </is>
      </c>
    </row>
    <row r="891">
      <c r="A891" s="30">
        <f>A890+1</f>
        <v/>
      </c>
      <c r="B891" s="50" t="n">
        <v>15691.87332770311</v>
      </c>
      <c r="C891" s="51" t="n">
        <v>0.159020894895297</v>
      </c>
      <c r="D891" s="50" t="n">
        <v>1402084.441125133</v>
      </c>
      <c r="E891" s="50" t="n">
        <v>1153968.66982626</v>
      </c>
      <c r="F891" s="29" t="inlineStr">
        <is>
          <t>In-house</t>
        </is>
      </c>
    </row>
    <row r="892">
      <c r="A892" s="30">
        <f>A891+1</f>
        <v/>
      </c>
      <c r="B892" s="50" t="n">
        <v>14555.87599445335</v>
      </c>
      <c r="C892" s="51" t="n">
        <v>0.2426633072054674</v>
      </c>
      <c r="D892" s="50" t="n">
        <v>1471517.25528394</v>
      </c>
      <c r="E892" s="50" t="n">
        <v>1200257.212598798</v>
      </c>
      <c r="F892" s="29" t="inlineStr">
        <is>
          <t>In-house</t>
        </is>
      </c>
    </row>
    <row r="893">
      <c r="A893" s="30">
        <f>A892+1</f>
        <v/>
      </c>
      <c r="B893" s="50" t="n">
        <v>15388.7071029789</v>
      </c>
      <c r="C893" s="51" t="n">
        <v>0.2025259279143252</v>
      </c>
      <c r="D893" s="50" t="n">
        <v>1473232.122671614</v>
      </c>
      <c r="E893" s="50" t="n">
        <v>1201400.457523915</v>
      </c>
      <c r="F893" s="29" t="inlineStr">
        <is>
          <t>In-house</t>
        </is>
      </c>
    </row>
    <row r="894">
      <c r="A894" s="30">
        <f>A893+1</f>
        <v/>
      </c>
      <c r="B894" s="50" t="n">
        <v>14158.87322444472</v>
      </c>
      <c r="C894" s="51" t="n">
        <v>0.2005754214945921</v>
      </c>
      <c r="D894" s="50" t="n">
        <v>1324791.784347053</v>
      </c>
      <c r="E894" s="50" t="n">
        <v>1102440.231974207</v>
      </c>
      <c r="F894" s="29" t="inlineStr">
        <is>
          <t>In-house</t>
        </is>
      </c>
    </row>
    <row r="895">
      <c r="A895" s="30">
        <f>A894+1</f>
        <v/>
      </c>
      <c r="B895" s="50" t="n">
        <v>13745.66233071976</v>
      </c>
      <c r="C895" s="51" t="n">
        <v>0.2054931676323777</v>
      </c>
      <c r="D895" s="50" t="n">
        <v>1287369.361076789</v>
      </c>
      <c r="E895" s="50" t="n">
        <v>1077491.949794031</v>
      </c>
      <c r="F895" s="29" t="inlineStr">
        <is>
          <t>In-house</t>
        </is>
      </c>
    </row>
    <row r="896">
      <c r="A896" s="30">
        <f>A895+1</f>
        <v/>
      </c>
      <c r="B896" s="50" t="n">
        <v>14128.31890190193</v>
      </c>
      <c r="C896" s="51" t="n">
        <v>0.2490037598263727</v>
      </c>
      <c r="D896" s="50" t="n">
        <v>1433719.175569011</v>
      </c>
      <c r="E896" s="50" t="n">
        <v>1175058.492788846</v>
      </c>
      <c r="F896" s="29" t="inlineStr">
        <is>
          <t>In-house</t>
        </is>
      </c>
    </row>
    <row r="897">
      <c r="A897" s="30">
        <f>A896+1</f>
        <v/>
      </c>
      <c r="B897" s="50" t="n">
        <v>14031.46306394583</v>
      </c>
      <c r="C897" s="51" t="n">
        <v>0.2047757673859794</v>
      </c>
      <c r="D897" s="50" t="n">
        <v>1319356.461640968</v>
      </c>
      <c r="E897" s="50" t="n">
        <v>1098816.683503484</v>
      </c>
      <c r="F897" s="29" t="inlineStr">
        <is>
          <t>In-house</t>
        </is>
      </c>
    </row>
    <row r="898">
      <c r="A898" s="30">
        <f>A897+1</f>
        <v/>
      </c>
      <c r="B898" s="50" t="n">
        <v>13940.20726529248</v>
      </c>
      <c r="C898" s="51" t="n">
        <v>0.2167107837494456</v>
      </c>
      <c r="D898" s="50" t="n">
        <v>1335551.223234124</v>
      </c>
      <c r="E898" s="50" t="n">
        <v>1109613.191232254</v>
      </c>
      <c r="F898" s="29" t="inlineStr">
        <is>
          <t>In-house</t>
        </is>
      </c>
    </row>
    <row r="899">
      <c r="A899" s="30">
        <f>A898+1</f>
        <v/>
      </c>
      <c r="B899" s="50" t="n">
        <v>14500.16878405166</v>
      </c>
      <c r="C899" s="51" t="n">
        <v>0.2166965798073909</v>
      </c>
      <c r="D899" s="50" t="n">
        <v>1402375.435863929</v>
      </c>
      <c r="E899" s="50" t="n">
        <v>1154162.666318791</v>
      </c>
      <c r="F899" s="29" t="inlineStr">
        <is>
          <t>In-house</t>
        </is>
      </c>
    </row>
    <row r="900">
      <c r="A900" s="30">
        <f>A899+1</f>
        <v/>
      </c>
      <c r="B900" s="50" t="n">
        <v>12391.26760984308</v>
      </c>
      <c r="C900" s="51" t="n">
        <v>0.2043353846357494</v>
      </c>
      <c r="D900" s="50" t="n">
        <v>1125812.216738854</v>
      </c>
      <c r="E900" s="50" t="n">
        <v>969787.1869020741</v>
      </c>
      <c r="F900" s="29" t="inlineStr">
        <is>
          <t>In-house</t>
        </is>
      </c>
    </row>
    <row r="901">
      <c r="A901" s="30">
        <f>A900+1</f>
        <v/>
      </c>
      <c r="B901" s="50" t="n">
        <v>14070.95821768152</v>
      </c>
      <c r="C901" s="51" t="n">
        <v>0.1792024410774374</v>
      </c>
      <c r="D901" s="50" t="n">
        <v>1267039.162741028</v>
      </c>
      <c r="E901" s="50" t="n">
        <v>1063938.484236857</v>
      </c>
      <c r="F901" s="29" t="inlineStr">
        <is>
          <t>In-house</t>
        </is>
      </c>
    </row>
    <row r="902">
      <c r="A902" s="30">
        <f>A901+1</f>
        <v/>
      </c>
      <c r="B902" s="50" t="n">
        <v>13604.42798096583</v>
      </c>
      <c r="C902" s="51" t="n">
        <v>0.1493866514025724</v>
      </c>
      <c r="D902" s="50" t="n">
        <v>1151979.254399777</v>
      </c>
      <c r="E902" s="50" t="n">
        <v>987231.8786760233</v>
      </c>
      <c r="F902" s="29" t="inlineStr">
        <is>
          <t>In-house</t>
        </is>
      </c>
    </row>
    <row r="903">
      <c r="A903" s="30">
        <f>A902+1</f>
        <v/>
      </c>
      <c r="B903" s="50" t="n">
        <v>13672.84935283052</v>
      </c>
      <c r="C903" s="51" t="n">
        <v>0.1463906895351288</v>
      </c>
      <c r="D903" s="50" t="n">
        <v>1153272.388260264</v>
      </c>
      <c r="E903" s="50" t="n">
        <v>988093.9679163483</v>
      </c>
      <c r="F903" s="29" t="inlineStr">
        <is>
          <t>In-house</t>
        </is>
      </c>
    </row>
    <row r="904">
      <c r="A904" s="30">
        <f>A903+1</f>
        <v/>
      </c>
      <c r="B904" s="50" t="n">
        <v>15461.90014025608</v>
      </c>
      <c r="C904" s="51" t="n">
        <v>0.1943246165896321</v>
      </c>
      <c r="D904" s="50" t="n">
        <v>1461581.155045083</v>
      </c>
      <c r="E904" s="50" t="n">
        <v>1193633.145772894</v>
      </c>
      <c r="F904" s="29" t="inlineStr">
        <is>
          <t>In-house</t>
        </is>
      </c>
    </row>
    <row r="905">
      <c r="A905" s="30">
        <f>A904+1</f>
        <v/>
      </c>
      <c r="B905" s="50" t="n">
        <v>13878.77003589373</v>
      </c>
      <c r="C905" s="51" t="n">
        <v>0.1244443381881989</v>
      </c>
      <c r="D905" s="50" t="n">
        <v>1130509.642779754</v>
      </c>
      <c r="E905" s="50" t="n">
        <v>972918.8042626745</v>
      </c>
      <c r="F905" s="29" t="inlineStr">
        <is>
          <t>In-house</t>
        </is>
      </c>
    </row>
    <row r="906">
      <c r="A906" s="30">
        <f>A905+1</f>
        <v/>
      </c>
      <c r="B906" s="50" t="n">
        <v>14836.13304944601</v>
      </c>
      <c r="C906" s="51" t="n">
        <v>0.1921205601811517</v>
      </c>
      <c r="D906" s="50" t="n">
        <v>1383935.731337718</v>
      </c>
      <c r="E906" s="50" t="n">
        <v>1141869.529967984</v>
      </c>
      <c r="F906" s="29" t="inlineStr">
        <is>
          <t>In-house</t>
        </is>
      </c>
    </row>
    <row r="907">
      <c r="A907" s="30">
        <f>A906+1</f>
        <v/>
      </c>
      <c r="B907" s="50" t="n">
        <v>14461.24653002072</v>
      </c>
      <c r="C907" s="51" t="n">
        <v>0.2131438092321365</v>
      </c>
      <c r="D907" s="50" t="n">
        <v>1389376.979409023</v>
      </c>
      <c r="E907" s="50" t="n">
        <v>1145497.028682187</v>
      </c>
      <c r="F907" s="29" t="inlineStr">
        <is>
          <t>In-house</t>
        </is>
      </c>
    </row>
    <row r="908">
      <c r="A908" s="30">
        <f>A907+1</f>
        <v/>
      </c>
      <c r="B908" s="50" t="n">
        <v>14140.10425229306</v>
      </c>
      <c r="C908" s="51" t="n">
        <v>0.2017049361418597</v>
      </c>
      <c r="D908" s="50" t="n">
        <v>1325154.739538249</v>
      </c>
      <c r="E908" s="50" t="n">
        <v>1102682.202101671</v>
      </c>
      <c r="F908" s="29" t="inlineStr">
        <is>
          <t>In-house</t>
        </is>
      </c>
    </row>
    <row r="909">
      <c r="A909" s="30">
        <f>A908+1</f>
        <v/>
      </c>
      <c r="B909" s="50" t="n">
        <v>14780.22445952903</v>
      </c>
      <c r="C909" s="51" t="n">
        <v>0.1705266596230307</v>
      </c>
      <c r="D909" s="50" t="n">
        <v>1327590.452532804</v>
      </c>
      <c r="E909" s="50" t="n">
        <v>1104306.010764708</v>
      </c>
      <c r="F909" s="29" t="inlineStr">
        <is>
          <t>In-house</t>
        </is>
      </c>
    </row>
    <row r="910">
      <c r="A910" s="30">
        <f>A909+1</f>
        <v/>
      </c>
      <c r="B910" s="50" t="n">
        <v>14364.57129860642</v>
      </c>
      <c r="C910" s="51" t="n">
        <v>0.209108293020265</v>
      </c>
      <c r="D910" s="50" t="n">
        <v>1368508.794127653</v>
      </c>
      <c r="E910" s="50" t="n">
        <v>1131584.905161274</v>
      </c>
      <c r="F910" s="29" t="inlineStr">
        <is>
          <t>In-house</t>
        </is>
      </c>
    </row>
    <row r="911">
      <c r="A911" s="30">
        <f>A910+1</f>
        <v/>
      </c>
      <c r="B911" s="50" t="n">
        <v>14714.70119121558</v>
      </c>
      <c r="C911" s="51" t="n">
        <v>0.2101148792057923</v>
      </c>
      <c r="D911" s="50" t="n">
        <v>1412274.481744745</v>
      </c>
      <c r="E911" s="50" t="n">
        <v>1160762.030239335</v>
      </c>
      <c r="F911" s="29" t="inlineStr">
        <is>
          <t>In-house</t>
        </is>
      </c>
    </row>
    <row r="912">
      <c r="A912" s="30">
        <f>A911+1</f>
        <v/>
      </c>
      <c r="B912" s="50" t="n">
        <v>13572.04143530146</v>
      </c>
      <c r="C912" s="51" t="n">
        <v>0.1387286449818288</v>
      </c>
      <c r="D912" s="50" t="n">
        <v>1126820.092886818</v>
      </c>
      <c r="E912" s="50" t="n">
        <v>970459.1043340506</v>
      </c>
      <c r="F912" s="29" t="inlineStr">
        <is>
          <t>In-house</t>
        </is>
      </c>
    </row>
    <row r="913">
      <c r="A913" s="30">
        <f>A912+1</f>
        <v/>
      </c>
      <c r="B913" s="50" t="n">
        <v>13741.0658560252</v>
      </c>
      <c r="C913" s="51" t="n">
        <v>0.1836606497556871</v>
      </c>
      <c r="D913" s="50" t="n">
        <v>1239200.424042176</v>
      </c>
      <c r="E913" s="50" t="n">
        <v>1045379.325104289</v>
      </c>
      <c r="F913" s="29" t="inlineStr">
        <is>
          <t>In-house</t>
        </is>
      </c>
    </row>
    <row r="914">
      <c r="A914" s="30">
        <f>A913+1</f>
        <v/>
      </c>
      <c r="B914" s="50" t="n">
        <v>14520.42298251866</v>
      </c>
      <c r="C914" s="51" t="n">
        <v>0.1775062210534762</v>
      </c>
      <c r="D914" s="50" t="n">
        <v>1314180.196828501</v>
      </c>
      <c r="E914" s="50" t="n">
        <v>1095365.840295173</v>
      </c>
      <c r="F914" s="29" t="inlineStr">
        <is>
          <t>In-house</t>
        </is>
      </c>
    </row>
    <row r="915">
      <c r="A915" s="30">
        <f>A914+1</f>
        <v/>
      </c>
      <c r="B915" s="50" t="n">
        <v>15679.5397365349</v>
      </c>
      <c r="C915" s="51" t="n">
        <v>0.1532832472578505</v>
      </c>
      <c r="D915" s="50" t="n">
        <v>1387073.438670862</v>
      </c>
      <c r="E915" s="50" t="n">
        <v>1143961.334856746</v>
      </c>
      <c r="F915" s="29" t="inlineStr">
        <is>
          <t>In-house</t>
        </is>
      </c>
    </row>
    <row r="916">
      <c r="A916" s="30">
        <f>A915+1</f>
        <v/>
      </c>
      <c r="B916" s="50" t="n">
        <v>13141.89501848284</v>
      </c>
      <c r="C916" s="51" t="n">
        <v>0.1992252668191545</v>
      </c>
      <c r="D916" s="50" t="n">
        <v>1203181.17384721</v>
      </c>
      <c r="E916" s="50" t="n">
        <v>1021366.491640978</v>
      </c>
      <c r="F916" s="29" t="inlineStr">
        <is>
          <t>In-house</t>
        </is>
      </c>
    </row>
    <row r="917">
      <c r="A917" s="30">
        <f>A916+1</f>
        <v/>
      </c>
      <c r="B917" s="50" t="n">
        <v>15935.82425157226</v>
      </c>
      <c r="C917" s="51" t="n">
        <v>0.1933906804668822</v>
      </c>
      <c r="D917" s="50" t="n">
        <v>1514099.56993354</v>
      </c>
      <c r="E917" s="50" t="n">
        <v>1228645.422365198</v>
      </c>
      <c r="F917" s="29" t="inlineStr">
        <is>
          <t>In-house</t>
        </is>
      </c>
    </row>
    <row r="918">
      <c r="A918" s="30">
        <f>A917+1</f>
        <v/>
      </c>
      <c r="B918" s="50" t="n">
        <v>14182.39096741802</v>
      </c>
      <c r="C918" s="51" t="n">
        <v>0.1709723365663275</v>
      </c>
      <c r="D918" s="50" t="n">
        <v>1261565.47247753</v>
      </c>
      <c r="E918" s="50" t="n">
        <v>1060289.357394525</v>
      </c>
      <c r="F918" s="29" t="inlineStr">
        <is>
          <t>In-house</t>
        </is>
      </c>
    </row>
    <row r="919">
      <c r="A919" s="30">
        <f>A918+1</f>
        <v/>
      </c>
      <c r="B919" s="50" t="n">
        <v>12892.4015652598</v>
      </c>
      <c r="C919" s="51" t="n">
        <v>0.2184076277126979</v>
      </c>
      <c r="D919" s="50" t="n">
        <v>1214013.115654466</v>
      </c>
      <c r="E919" s="50" t="n">
        <v>1028587.786179149</v>
      </c>
      <c r="F919" s="29" t="inlineStr">
        <is>
          <t>In-house</t>
        </is>
      </c>
    </row>
    <row r="920">
      <c r="A920" s="30">
        <f>A919+1</f>
        <v/>
      </c>
      <c r="B920" s="50" t="n">
        <v>12848.87955845078</v>
      </c>
      <c r="C920" s="51" t="n">
        <v>0.1856688157043857</v>
      </c>
      <c r="D920" s="50" t="n">
        <v>1141437.306017826</v>
      </c>
      <c r="E920" s="50" t="n">
        <v>980203.913088056</v>
      </c>
      <c r="F920" s="29" t="inlineStr">
        <is>
          <t>In-house</t>
        </is>
      </c>
    </row>
    <row r="921">
      <c r="A921" s="30">
        <f>A920+1</f>
        <v/>
      </c>
      <c r="B921" s="50" t="n">
        <v>12401.12949158153</v>
      </c>
      <c r="C921" s="51" t="n">
        <v>0.1818055930667151</v>
      </c>
      <c r="D921" s="50" t="n">
        <v>1082690.923238714</v>
      </c>
      <c r="E921" s="50" t="n">
        <v>941039.6579019811</v>
      </c>
      <c r="F921" s="29" t="inlineStr">
        <is>
          <t>In-house</t>
        </is>
      </c>
    </row>
    <row r="922">
      <c r="A922" s="30">
        <f>A921+1</f>
        <v/>
      </c>
      <c r="B922" s="50" t="n">
        <v>13724.99974603297</v>
      </c>
      <c r="C922" s="51" t="n">
        <v>0.1864808191935131</v>
      </c>
      <c r="D922" s="50" t="n">
        <v>1243444.151424246</v>
      </c>
      <c r="E922" s="50" t="n">
        <v>1048208.476692336</v>
      </c>
      <c r="F922" s="29" t="inlineStr">
        <is>
          <t>In-house</t>
        </is>
      </c>
    </row>
    <row r="923">
      <c r="A923" s="30">
        <f>A922+1</f>
        <v/>
      </c>
      <c r="B923" s="50" t="n">
        <v>15263.65727012996</v>
      </c>
      <c r="C923" s="51" t="n">
        <v>0.203278290746587</v>
      </c>
      <c r="D923" s="50" t="n">
        <v>1460429.005223671</v>
      </c>
      <c r="E923" s="50" t="n">
        <v>1192865.045891952</v>
      </c>
      <c r="F923" s="29" t="inlineStr">
        <is>
          <t>In-house</t>
        </is>
      </c>
    </row>
    <row r="924">
      <c r="A924" s="30">
        <f>A923+1</f>
        <v/>
      </c>
      <c r="B924" s="50" t="n">
        <v>12989.6808633382</v>
      </c>
      <c r="C924" s="51" t="n">
        <v>0.1848261836599029</v>
      </c>
      <c r="D924" s="50" t="n">
        <v>1155830.448943943</v>
      </c>
      <c r="E924" s="50" t="n">
        <v>989799.3417054676</v>
      </c>
      <c r="F924" s="29" t="inlineStr">
        <is>
          <t>In-house</t>
        </is>
      </c>
    </row>
    <row r="925">
      <c r="A925" s="30">
        <f>A924+1</f>
        <v/>
      </c>
      <c r="B925" s="50" t="n">
        <v>13645.75718213347</v>
      </c>
      <c r="C925" s="51" t="n">
        <v>0.2314493191939944</v>
      </c>
      <c r="D925" s="50" t="n">
        <v>1333432.994741053</v>
      </c>
      <c r="E925" s="50" t="n">
        <v>1108201.03890354</v>
      </c>
      <c r="F925" s="29" t="inlineStr">
        <is>
          <t>In-house</t>
        </is>
      </c>
    </row>
    <row r="926">
      <c r="A926" s="30">
        <f>A925+1</f>
        <v/>
      </c>
      <c r="B926" s="50" t="n">
        <v>14916.28390651047</v>
      </c>
      <c r="C926" s="51" t="n">
        <v>0.1960792187027235</v>
      </c>
      <c r="D926" s="50" t="n">
        <v>1402558.216714493</v>
      </c>
      <c r="E926" s="50" t="n">
        <v>1154284.520219167</v>
      </c>
      <c r="F926" s="29" t="inlineStr">
        <is>
          <t>In-house</t>
        </is>
      </c>
    </row>
    <row r="927">
      <c r="A927" s="30">
        <f>A926+1</f>
        <v/>
      </c>
      <c r="B927" s="50" t="n">
        <v>13890.99297388014</v>
      </c>
      <c r="C927" s="51" t="n">
        <v>0.1660628034466353</v>
      </c>
      <c r="D927" s="50" t="n">
        <v>1218386.855361649</v>
      </c>
      <c r="E927" s="50" t="n">
        <v>1031503.612650604</v>
      </c>
      <c r="F927" s="29" t="inlineStr">
        <is>
          <t>In-house</t>
        </is>
      </c>
    </row>
    <row r="928">
      <c r="A928" s="30">
        <f>A927+1</f>
        <v/>
      </c>
      <c r="B928" s="50" t="n">
        <v>14782.35081780602</v>
      </c>
      <c r="C928" s="51" t="n">
        <v>0.2004645314347074</v>
      </c>
      <c r="D928" s="50" t="n">
        <v>1397347.692342988</v>
      </c>
      <c r="E928" s="50" t="n">
        <v>1150810.837304831</v>
      </c>
      <c r="F928" s="29" t="inlineStr">
        <is>
          <t>In-house</t>
        </is>
      </c>
    </row>
    <row r="929">
      <c r="A929" s="30">
        <f>A928+1</f>
        <v/>
      </c>
      <c r="B929" s="50" t="n">
        <v>15195.12346249244</v>
      </c>
      <c r="C929" s="51" t="n">
        <v>0.1459977767438547</v>
      </c>
      <c r="D929" s="50" t="n">
        <v>1317392.151567809</v>
      </c>
      <c r="E929" s="50" t="n">
        <v>1097507.143454711</v>
      </c>
      <c r="F929" s="29" t="inlineStr">
        <is>
          <t>In-house</t>
        </is>
      </c>
    </row>
    <row r="930">
      <c r="A930" s="30">
        <f>A929+1</f>
        <v/>
      </c>
      <c r="B930" s="50" t="n">
        <v>13265.75341067435</v>
      </c>
      <c r="C930" s="51" t="n">
        <v>0.2094154341600169</v>
      </c>
      <c r="D930" s="50" t="n">
        <v>1239325.894132706</v>
      </c>
      <c r="E930" s="50" t="n">
        <v>1045462.971831309</v>
      </c>
      <c r="F930" s="29" t="inlineStr">
        <is>
          <t>In-house</t>
        </is>
      </c>
    </row>
    <row r="931">
      <c r="A931" s="30">
        <f>A930+1</f>
        <v/>
      </c>
      <c r="B931" s="50" t="n">
        <v>15253.59160398951</v>
      </c>
      <c r="C931" s="51" t="n">
        <v>0.1343518361903496</v>
      </c>
      <c r="D931" s="50" t="n">
        <v>1297281.960015021</v>
      </c>
      <c r="E931" s="50" t="n">
        <v>1084100.349086185</v>
      </c>
      <c r="F931" s="29" t="inlineStr">
        <is>
          <t>In-house</t>
        </is>
      </c>
    </row>
    <row r="932">
      <c r="A932" s="30">
        <f>A931+1</f>
        <v/>
      </c>
      <c r="B932" s="50" t="n">
        <v>13713.08476113718</v>
      </c>
      <c r="C932" s="51" t="n">
        <v>0.210320480860453</v>
      </c>
      <c r="D932" s="50" t="n">
        <v>1294212.25819635</v>
      </c>
      <c r="E932" s="50" t="n">
        <v>1082053.881207072</v>
      </c>
      <c r="F932" s="29" t="inlineStr">
        <is>
          <t>In-house</t>
        </is>
      </c>
    </row>
    <row r="933">
      <c r="A933" s="30">
        <f>A932+1</f>
        <v/>
      </c>
      <c r="B933" s="50" t="n">
        <v>14620.62274728171</v>
      </c>
      <c r="C933" s="51" t="n">
        <v>0.1703634755106536</v>
      </c>
      <c r="D933" s="50" t="n">
        <v>1309335.266083349</v>
      </c>
      <c r="E933" s="50" t="n">
        <v>1092135.886465071</v>
      </c>
      <c r="F933" s="29" t="inlineStr">
        <is>
          <t>In-house</t>
        </is>
      </c>
    </row>
    <row r="934">
      <c r="A934" s="30">
        <f>A933+1</f>
        <v/>
      </c>
      <c r="B934" s="50" t="n">
        <v>14061.61036517382</v>
      </c>
      <c r="C934" s="51" t="n">
        <v>0.1908642943116799</v>
      </c>
      <c r="D934" s="50" t="n">
        <v>1291724.105593998</v>
      </c>
      <c r="E934" s="50" t="n">
        <v>1080395.112805503</v>
      </c>
      <c r="F934" s="29" t="inlineStr">
        <is>
          <t>In-house</t>
        </is>
      </c>
    </row>
    <row r="935">
      <c r="A935" s="30">
        <f>A934+1</f>
        <v/>
      </c>
      <c r="B935" s="50" t="n">
        <v>15649.46651689985</v>
      </c>
      <c r="C935" s="51" t="n">
        <v>0.2475805477085599</v>
      </c>
      <c r="D935" s="50" t="n">
        <v>1619729.708247306</v>
      </c>
      <c r="E935" s="50" t="n">
        <v>1299065.514574376</v>
      </c>
      <c r="F935" s="29" t="inlineStr">
        <is>
          <t>In-house</t>
        </is>
      </c>
    </row>
    <row r="936">
      <c r="A936" s="30">
        <f>A935+1</f>
        <v/>
      </c>
      <c r="B936" s="50" t="n">
        <v>15467.090772364</v>
      </c>
      <c r="C936" s="51" t="n">
        <v>0.2047803374605247</v>
      </c>
      <c r="D936" s="50" t="n">
        <v>1488005.792396964</v>
      </c>
      <c r="E936" s="50" t="n">
        <v>1211249.570674148</v>
      </c>
      <c r="F936" s="29" t="inlineStr">
        <is>
          <t>In-house</t>
        </is>
      </c>
    </row>
    <row r="937">
      <c r="A937" s="30">
        <f>A936+1</f>
        <v/>
      </c>
      <c r="B937" s="50" t="n">
        <v>13217.66789835342</v>
      </c>
      <c r="C937" s="51" t="n">
        <v>0.1444364725131735</v>
      </c>
      <c r="D937" s="50" t="n">
        <v>1100061.179177741</v>
      </c>
      <c r="E937" s="50" t="n">
        <v>952619.8285279989</v>
      </c>
      <c r="F937" s="29" t="inlineStr">
        <is>
          <t>In-house</t>
        </is>
      </c>
    </row>
    <row r="938">
      <c r="A938" s="30">
        <f>A937+1</f>
        <v/>
      </c>
      <c r="B938" s="50" t="n">
        <v>14604.28960835937</v>
      </c>
      <c r="C938" s="51" t="n">
        <v>0.1231336108523544</v>
      </c>
      <c r="D938" s="50" t="n">
        <v>1204005.486701043</v>
      </c>
      <c r="E938" s="50" t="n">
        <v>1021916.033543534</v>
      </c>
      <c r="F938" s="29" t="inlineStr">
        <is>
          <t>In-house</t>
        </is>
      </c>
    </row>
    <row r="939">
      <c r="A939" s="30">
        <f>A938+1</f>
        <v/>
      </c>
      <c r="B939" s="50" t="n">
        <v>13500.94056764021</v>
      </c>
      <c r="C939" s="51" t="n">
        <v>0.1584758538311611</v>
      </c>
      <c r="D939" s="50" t="n">
        <v>1159285.106166582</v>
      </c>
      <c r="E939" s="50" t="n">
        <v>992102.4465205598</v>
      </c>
      <c r="F939" s="29" t="inlineStr">
        <is>
          <t>In-house</t>
        </is>
      </c>
    </row>
    <row r="940">
      <c r="A940" s="30">
        <f>A939+1</f>
        <v/>
      </c>
      <c r="B940" s="50" t="n">
        <v>13846.81628266206</v>
      </c>
      <c r="C940" s="51" t="n">
        <v>0.1867553343375291</v>
      </c>
      <c r="D940" s="50" t="n">
        <v>1257997.126778464</v>
      </c>
      <c r="E940" s="50" t="n">
        <v>1057910.460261814</v>
      </c>
      <c r="F940" s="29" t="inlineStr">
        <is>
          <t>In-house</t>
        </is>
      </c>
    </row>
    <row r="941">
      <c r="A941" s="30">
        <f>A940+1</f>
        <v/>
      </c>
      <c r="B941" s="50" t="n">
        <v>13052.94732595212</v>
      </c>
      <c r="C941" s="51" t="n">
        <v>0.2049225923946345</v>
      </c>
      <c r="D941" s="50" t="n">
        <v>1204721.686526178</v>
      </c>
      <c r="E941" s="50" t="n">
        <v>1022393.500093624</v>
      </c>
      <c r="F941" s="29" t="inlineStr">
        <is>
          <t>In-house</t>
        </is>
      </c>
    </row>
    <row r="942">
      <c r="A942" s="30">
        <f>A941+1</f>
        <v/>
      </c>
      <c r="B942" s="50" t="n">
        <v>13323.26620896174</v>
      </c>
      <c r="C942" s="51" t="n">
        <v>0.2261412860998764</v>
      </c>
      <c r="D942" s="50" t="n">
        <v>1282467.384650133</v>
      </c>
      <c r="E942" s="50" t="n">
        <v>1074223.965509593</v>
      </c>
      <c r="F942" s="29" t="inlineStr">
        <is>
          <t>In-house</t>
        </is>
      </c>
    </row>
    <row r="943">
      <c r="A943" s="30">
        <f>A942+1</f>
        <v/>
      </c>
      <c r="B943" s="50" t="n">
        <v>13019.29582502156</v>
      </c>
      <c r="C943" s="51" t="n">
        <v>0.2244018327569733</v>
      </c>
      <c r="D943" s="50" t="n">
        <v>1241979.487797399</v>
      </c>
      <c r="E943" s="50" t="n">
        <v>1047232.034274437</v>
      </c>
      <c r="F943" s="29" t="inlineStr">
        <is>
          <t>In-house</t>
        </is>
      </c>
    </row>
    <row r="944">
      <c r="A944" s="30">
        <f>A943+1</f>
        <v/>
      </c>
      <c r="B944" s="50" t="n">
        <v>15551.19404520325</v>
      </c>
      <c r="C944" s="51" t="n">
        <v>0.1951007015361198</v>
      </c>
      <c r="D944" s="50" t="n">
        <v>1473837.530626768</v>
      </c>
      <c r="E944" s="50" t="n">
        <v>1201804.06282735</v>
      </c>
      <c r="F944" s="29" t="inlineStr">
        <is>
          <t>In-house</t>
        </is>
      </c>
    </row>
    <row r="945">
      <c r="A945" s="30">
        <f>A944+1</f>
        <v/>
      </c>
      <c r="B945" s="50" t="n">
        <v>15977.53334493389</v>
      </c>
      <c r="C945" s="51" t="n">
        <v>0.2341043112557628</v>
      </c>
      <c r="D945" s="50" t="n">
        <v>1624523.982725601</v>
      </c>
      <c r="E945" s="50" t="n">
        <v>1302261.697559906</v>
      </c>
      <c r="F945" s="29" t="inlineStr">
        <is>
          <t>In-house</t>
        </is>
      </c>
    </row>
    <row r="946">
      <c r="A946" s="30">
        <f>A945+1</f>
        <v/>
      </c>
      <c r="B946" s="50" t="n">
        <v>13282.37613445929</v>
      </c>
      <c r="C946" s="51" t="n">
        <v>0.1934951750336491</v>
      </c>
      <c r="D946" s="50" t="n">
        <v>1207450.005368095</v>
      </c>
      <c r="E946" s="50" t="n">
        <v>1024212.379321569</v>
      </c>
      <c r="F946" s="29" t="inlineStr">
        <is>
          <t>In-house</t>
        </is>
      </c>
    </row>
    <row r="947">
      <c r="A947" s="30">
        <f>A946+1</f>
        <v/>
      </c>
      <c r="B947" s="50" t="n">
        <v>13823.55771576981</v>
      </c>
      <c r="C947" s="51" t="n">
        <v>0.1864059951543052</v>
      </c>
      <c r="D947" s="50" t="n">
        <v>1254572.129676917</v>
      </c>
      <c r="E947" s="50" t="n">
        <v>1055627.128860783</v>
      </c>
      <c r="F947" s="29" t="inlineStr">
        <is>
          <t>In-house</t>
        </is>
      </c>
    </row>
    <row r="948">
      <c r="A948" s="30">
        <f>A947+1</f>
        <v/>
      </c>
      <c r="B948" s="50" t="n">
        <v>12420.274423036</v>
      </c>
      <c r="C948" s="51" t="n">
        <v>0.1997996388582159</v>
      </c>
      <c r="D948" s="50" t="n">
        <v>1120195.509097164</v>
      </c>
      <c r="E948" s="50" t="n">
        <v>966042.715140948</v>
      </c>
      <c r="F948" s="29" t="inlineStr">
        <is>
          <t>In-house</t>
        </is>
      </c>
    </row>
    <row r="949">
      <c r="A949" s="30">
        <f>A948+1</f>
        <v/>
      </c>
      <c r="B949" s="50" t="n">
        <v>14950.18531866709</v>
      </c>
      <c r="C949" s="51" t="n">
        <v>0.2110187778291331</v>
      </c>
      <c r="D949" s="50" t="n">
        <v>1442324.133167668</v>
      </c>
      <c r="E949" s="50" t="n">
        <v>1180795.131187951</v>
      </c>
      <c r="F949" s="29" t="inlineStr">
        <is>
          <t>In-house</t>
        </is>
      </c>
    </row>
    <row r="950">
      <c r="A950" s="30">
        <f>A949+1</f>
        <v/>
      </c>
      <c r="B950" s="50" t="n">
        <v>13600.4664420862</v>
      </c>
      <c r="C950" s="51" t="n">
        <v>0.150385449768406</v>
      </c>
      <c r="D950" s="50" t="n">
        <v>1153593.868444621</v>
      </c>
      <c r="E950" s="50" t="n">
        <v>988308.2880392525</v>
      </c>
      <c r="F950" s="29" t="inlineStr">
        <is>
          <t>In-house</t>
        </is>
      </c>
    </row>
    <row r="951">
      <c r="A951" s="30">
        <f>A950+1</f>
        <v/>
      </c>
      <c r="B951" s="50" t="n">
        <v>13647.07936241518</v>
      </c>
      <c r="C951" s="51" t="n">
        <v>0.1950283615980225</v>
      </c>
      <c r="D951" s="50" t="n">
        <v>1252954.306685196</v>
      </c>
      <c r="E951" s="50" t="n">
        <v>1054548.580199636</v>
      </c>
      <c r="F951" s="29" t="inlineStr">
        <is>
          <t>In-house</t>
        </is>
      </c>
    </row>
    <row r="952">
      <c r="A952" s="30">
        <f>A951+1</f>
        <v/>
      </c>
      <c r="B952" s="50" t="n">
        <v>12614.95250707443</v>
      </c>
      <c r="C952" s="51" t="n">
        <v>0.2282929003322358</v>
      </c>
      <c r="D952" s="50" t="n">
        <v>1201277.673822345</v>
      </c>
      <c r="E952" s="50" t="n">
        <v>1020097.491624402</v>
      </c>
      <c r="F952" s="29" t="inlineStr">
        <is>
          <t>In-house</t>
        </is>
      </c>
    </row>
    <row r="953">
      <c r="A953" s="30">
        <f>A952+1</f>
        <v/>
      </c>
      <c r="B953" s="50" t="n">
        <v>13656.75147196012</v>
      </c>
      <c r="C953" s="51" t="n">
        <v>0.2254920308988186</v>
      </c>
      <c r="D953" s="50" t="n">
        <v>1321340.14141096</v>
      </c>
      <c r="E953" s="50" t="n">
        <v>1100139.136683478</v>
      </c>
      <c r="F953" s="29" t="inlineStr">
        <is>
          <t>In-house</t>
        </is>
      </c>
    </row>
    <row r="954">
      <c r="A954" s="30">
        <f>A953+1</f>
        <v/>
      </c>
      <c r="B954" s="50" t="n">
        <v>14076.43851275479</v>
      </c>
      <c r="C954" s="51" t="n">
        <v>0.198696492836632</v>
      </c>
      <c r="D954" s="50" t="n">
        <v>1310940.2254615</v>
      </c>
      <c r="E954" s="50" t="n">
        <v>1093205.859383839</v>
      </c>
      <c r="F954" s="29" t="inlineStr">
        <is>
          <t>In-house</t>
        </is>
      </c>
    </row>
    <row r="955">
      <c r="A955" s="30">
        <f>A954+1</f>
        <v/>
      </c>
      <c r="B955" s="50" t="n">
        <v>13595.45293694255</v>
      </c>
      <c r="C955" s="51" t="n">
        <v>0.1920919307138879</v>
      </c>
      <c r="D955" s="50" t="n">
        <v>1240639.876809387</v>
      </c>
      <c r="E955" s="50" t="n">
        <v>1046338.96028243</v>
      </c>
      <c r="F955" s="29" t="inlineStr">
        <is>
          <t>In-house</t>
        </is>
      </c>
    </row>
    <row r="956">
      <c r="A956" s="30">
        <f>A955+1</f>
        <v/>
      </c>
      <c r="B956" s="50" t="n">
        <v>13546.83861210378</v>
      </c>
      <c r="C956" s="51" t="n">
        <v>0.1689509482323062</v>
      </c>
      <c r="D956" s="50" t="n">
        <v>1186070.147541755</v>
      </c>
      <c r="E956" s="50" t="n">
        <v>1009959.140770675</v>
      </c>
      <c r="F956" s="29" t="inlineStr">
        <is>
          <t>In-house</t>
        </is>
      </c>
    </row>
    <row r="957">
      <c r="A957" s="30">
        <f>A956+1</f>
        <v/>
      </c>
      <c r="B957" s="50" t="n">
        <v>13611.71612631765</v>
      </c>
      <c r="C957" s="51" t="n">
        <v>0.2070240622623389</v>
      </c>
      <c r="D957" s="50" t="n">
        <v>1274973.191875155</v>
      </c>
      <c r="E957" s="50" t="n">
        <v>1069227.836992942</v>
      </c>
      <c r="F957" s="29" t="inlineStr">
        <is>
          <t>In-house</t>
        </is>
      </c>
    </row>
    <row r="958">
      <c r="A958" s="30">
        <f>A957+1</f>
        <v/>
      </c>
      <c r="B958" s="50" t="n">
        <v>13087.75270353117</v>
      </c>
      <c r="C958" s="51" t="n">
        <v>0.2102933813837033</v>
      </c>
      <c r="D958" s="50" t="n">
        <v>1220140.605943968</v>
      </c>
      <c r="E958" s="50" t="n">
        <v>1032672.779705484</v>
      </c>
      <c r="F958" s="29" t="inlineStr">
        <is>
          <t>In-house</t>
        </is>
      </c>
    </row>
    <row r="959">
      <c r="A959" s="30">
        <f>A958+1</f>
        <v/>
      </c>
      <c r="B959" s="50" t="n">
        <v>15106.18079939796</v>
      </c>
      <c r="C959" s="51" t="n">
        <v>0.17084345141356</v>
      </c>
      <c r="D959" s="50" t="n">
        <v>1364859.982735747</v>
      </c>
      <c r="E959" s="50" t="n">
        <v>1129152.364233337</v>
      </c>
      <c r="F959" s="29" t="inlineStr">
        <is>
          <t>In-house</t>
        </is>
      </c>
    </row>
    <row r="960">
      <c r="A960" s="30">
        <f>A959+1</f>
        <v/>
      </c>
      <c r="B960" s="50" t="n">
        <v>13262.58703304137</v>
      </c>
      <c r="C960" s="51" t="n">
        <v>0.2376759040994255</v>
      </c>
      <c r="D960" s="50" t="n">
        <v>1300485.387888434</v>
      </c>
      <c r="E960" s="50" t="n">
        <v>1086235.967668461</v>
      </c>
      <c r="F960" s="29" t="inlineStr">
        <is>
          <t>In-house</t>
        </is>
      </c>
    </row>
    <row r="961">
      <c r="A961" s="30">
        <f>A960+1</f>
        <v/>
      </c>
      <c r="B961" s="50" t="n">
        <v>12788.3135139368</v>
      </c>
      <c r="C961" s="51" t="n">
        <v>0.2090946679716347</v>
      </c>
      <c r="D961" s="50" t="n">
        <v>1182223.499896626</v>
      </c>
      <c r="E961" s="50" t="n">
        <v>1007394.709007255</v>
      </c>
      <c r="F961" s="29" t="inlineStr">
        <is>
          <t>In-house</t>
        </is>
      </c>
    </row>
    <row r="962">
      <c r="A962" s="30">
        <f>A961+1</f>
        <v/>
      </c>
      <c r="B962" s="50" t="n">
        <v>11469.94186457074</v>
      </c>
      <c r="C962" s="51" t="n">
        <v>0.155558175313581</v>
      </c>
      <c r="D962" s="50" t="n">
        <v>930333.3202986363</v>
      </c>
      <c r="E962" s="50" t="n">
        <v>839467.9226085958</v>
      </c>
      <c r="F962" s="29" t="inlineStr">
        <is>
          <t>In-house</t>
        </is>
      </c>
    </row>
    <row r="963">
      <c r="A963" s="30">
        <f>A962+1</f>
        <v/>
      </c>
      <c r="B963" s="50" t="n">
        <v>13942.62162866411</v>
      </c>
      <c r="C963" s="51" t="n">
        <v>0.1665932435099538</v>
      </c>
      <c r="D963" s="50" t="n">
        <v>1225273.349278313</v>
      </c>
      <c r="E963" s="50" t="n">
        <v>1036094.608595047</v>
      </c>
      <c r="F963" s="29" t="inlineStr">
        <is>
          <t>In-house</t>
        </is>
      </c>
    </row>
    <row r="964">
      <c r="A964" s="30">
        <f>A963+1</f>
        <v/>
      </c>
      <c r="B964" s="50" t="n">
        <v>13355.50607861017</v>
      </c>
      <c r="C964" s="51" t="n">
        <v>0.1975783043723799</v>
      </c>
      <c r="D964" s="50" t="n">
        <v>1224575.785055679</v>
      </c>
      <c r="E964" s="50" t="n">
        <v>1035629.565779958</v>
      </c>
      <c r="F964" s="29" t="inlineStr">
        <is>
          <t>In-house</t>
        </is>
      </c>
    </row>
    <row r="965">
      <c r="A965" s="30">
        <f>A964+1</f>
        <v/>
      </c>
      <c r="B965" s="50" t="n">
        <v>11239.99545830044</v>
      </c>
      <c r="C965" s="51" t="n">
        <v>0.1911224309362649</v>
      </c>
      <c r="D965" s="50" t="n">
        <v>966993.2848695852</v>
      </c>
      <c r="E965" s="50" t="n">
        <v>863907.8989892285</v>
      </c>
      <c r="F965" s="29" t="inlineStr">
        <is>
          <t>In-house</t>
        </is>
      </c>
    </row>
    <row r="966">
      <c r="A966" s="30">
        <f>A965+1</f>
        <v/>
      </c>
      <c r="B966" s="50" t="n">
        <v>14324.91306950208</v>
      </c>
      <c r="C966" s="51" t="n">
        <v>0.1480859711025127</v>
      </c>
      <c r="D966" s="50" t="n">
        <v>1227602.133171584</v>
      </c>
      <c r="E966" s="50" t="n">
        <v>1037647.131190561</v>
      </c>
      <c r="F966" s="29" t="inlineStr">
        <is>
          <t>In-house</t>
        </is>
      </c>
    </row>
    <row r="967">
      <c r="A967" s="30">
        <f>A966+1</f>
        <v/>
      </c>
      <c r="B967" s="50" t="n">
        <v>11953.96245599063</v>
      </c>
      <c r="C967" s="51" t="n">
        <v>0.2284135501308079</v>
      </c>
      <c r="D967" s="50" t="n">
        <v>1121340.153114561</v>
      </c>
      <c r="E967" s="50" t="n">
        <v>966805.8111525456</v>
      </c>
      <c r="F967" s="29" t="inlineStr">
        <is>
          <t>In-house</t>
        </is>
      </c>
    </row>
    <row r="968">
      <c r="A968" s="30">
        <f>A967+1</f>
        <v/>
      </c>
      <c r="B968" s="50" t="n">
        <v>13993.10868013412</v>
      </c>
      <c r="C968" s="51" t="n">
        <v>0.1926502348726706</v>
      </c>
      <c r="D968" s="50" t="n">
        <v>1287783.795277886</v>
      </c>
      <c r="E968" s="50" t="n">
        <v>1077768.239261429</v>
      </c>
      <c r="F968" s="29" t="inlineStr">
        <is>
          <t>In-house</t>
        </is>
      </c>
    </row>
    <row r="969">
      <c r="A969" s="30">
        <f>A968+1</f>
        <v/>
      </c>
      <c r="B969" s="50" t="n">
        <v>13573.09108496959</v>
      </c>
      <c r="C969" s="51" t="n">
        <v>0.2018259722732484</v>
      </c>
      <c r="D969" s="50" t="n">
        <v>1259091.995981243</v>
      </c>
      <c r="E969" s="50" t="n">
        <v>1058640.373063667</v>
      </c>
      <c r="F969" s="29" t="inlineStr">
        <is>
          <t>In-house</t>
        </is>
      </c>
    </row>
    <row r="970">
      <c r="A970" s="30">
        <f>A969+1</f>
        <v/>
      </c>
      <c r="B970" s="50" t="n">
        <v>13850.30236682258</v>
      </c>
      <c r="C970" s="51" t="n">
        <v>0.2143073302394743</v>
      </c>
      <c r="D970" s="50" t="n">
        <v>1319402.155349039</v>
      </c>
      <c r="E970" s="50" t="n">
        <v>1098847.145975531</v>
      </c>
      <c r="F970" s="29" t="inlineStr">
        <is>
          <t>In-house</t>
        </is>
      </c>
    </row>
    <row r="971">
      <c r="A971" s="30">
        <f>A970+1</f>
        <v/>
      </c>
      <c r="B971" s="50" t="n">
        <v>13786.72566013811</v>
      </c>
      <c r="C971" s="51" t="n">
        <v>0.1615261735563359</v>
      </c>
      <c r="D971" s="50" t="n">
        <v>1197196.271677501</v>
      </c>
      <c r="E971" s="50" t="n">
        <v>1017376.556861173</v>
      </c>
      <c r="F971" s="29" t="inlineStr">
        <is>
          <t>In-house</t>
        </is>
      </c>
    </row>
    <row r="972">
      <c r="A972" s="30">
        <f>A971+1</f>
        <v/>
      </c>
      <c r="B972" s="50" t="n">
        <v>15095.5571597533</v>
      </c>
      <c r="C972" s="51" t="n">
        <v>0.2416740125690532</v>
      </c>
      <c r="D972" s="50" t="n">
        <v>1535764.817687307</v>
      </c>
      <c r="E972" s="50" t="n">
        <v>1243088.920867709</v>
      </c>
      <c r="F972" s="29" t="inlineStr">
        <is>
          <t>In-house</t>
        </is>
      </c>
    </row>
    <row r="973">
      <c r="A973" s="30">
        <f>A972+1</f>
        <v/>
      </c>
      <c r="B973" s="50" t="n">
        <v>14261.27584331271</v>
      </c>
      <c r="C973" s="51" t="n">
        <v>0.1908904621993232</v>
      </c>
      <c r="D973" s="50" t="n">
        <v>1314794.430689884</v>
      </c>
      <c r="E973" s="50" t="n">
        <v>1095775.329536095</v>
      </c>
      <c r="F973" s="29" t="inlineStr">
        <is>
          <t>In-house</t>
        </is>
      </c>
    </row>
    <row r="974">
      <c r="A974" s="30">
        <f>A973+1</f>
        <v/>
      </c>
      <c r="B974" s="50" t="n">
        <v>15430.60331073371</v>
      </c>
      <c r="C974" s="51" t="n">
        <v>0.1650261391483507</v>
      </c>
      <c r="D974" s="50" t="n">
        <v>1387422.760063012</v>
      </c>
      <c r="E974" s="50" t="n">
        <v>1144194.215784846</v>
      </c>
      <c r="F974" s="29" t="inlineStr">
        <is>
          <t>In-house</t>
        </is>
      </c>
    </row>
    <row r="975">
      <c r="A975" s="30">
        <f>A974+1</f>
        <v/>
      </c>
      <c r="B975" s="50" t="n">
        <v>13788.002336221</v>
      </c>
      <c r="C975" s="51" t="n">
        <v>0.2125740142565585</v>
      </c>
      <c r="D975" s="50" t="n">
        <v>1308109.954476188</v>
      </c>
      <c r="E975" s="50" t="n">
        <v>1091319.012060297</v>
      </c>
      <c r="F975" s="29" t="inlineStr">
        <is>
          <t>In-house</t>
        </is>
      </c>
    </row>
    <row r="976">
      <c r="A976" s="30">
        <f>A975+1</f>
        <v/>
      </c>
      <c r="B976" s="50" t="n">
        <v>14218.0165304672</v>
      </c>
      <c r="C976" s="51" t="n">
        <v>0.1790048481255954</v>
      </c>
      <c r="D976" s="50" t="n">
        <v>1283280.298758297</v>
      </c>
      <c r="E976" s="50" t="n">
        <v>1074765.90824837</v>
      </c>
      <c r="F976" s="29" t="inlineStr">
        <is>
          <t>In-house</t>
        </is>
      </c>
    </row>
    <row r="977">
      <c r="A977" s="30">
        <f>A976+1</f>
        <v/>
      </c>
      <c r="B977" s="50" t="n">
        <v>13943.57511150748</v>
      </c>
      <c r="C977" s="51" t="n">
        <v>0.2003662434013899</v>
      </c>
      <c r="D977" s="50" t="n">
        <v>1299180.188618412</v>
      </c>
      <c r="E977" s="50" t="n">
        <v>1085365.83482178</v>
      </c>
      <c r="F977" s="29" t="inlineStr">
        <is>
          <t>In-house</t>
        </is>
      </c>
    </row>
    <row r="978">
      <c r="A978" s="30">
        <f>A977+1</f>
        <v/>
      </c>
      <c r="B978" s="50" t="n">
        <v>14448.647805513</v>
      </c>
      <c r="C978" s="51" t="n">
        <v>0.1556162963074598</v>
      </c>
      <c r="D978" s="50" t="n">
        <v>1257471.217461038</v>
      </c>
      <c r="E978" s="50" t="n">
        <v>1057559.854050197</v>
      </c>
      <c r="F978" s="29" t="inlineStr">
        <is>
          <t>In-house</t>
        </is>
      </c>
    </row>
    <row r="979">
      <c r="A979" s="30">
        <f>A978+1</f>
        <v/>
      </c>
      <c r="B979" s="50" t="n">
        <v>14313.295739725</v>
      </c>
      <c r="C979" s="51" t="n">
        <v>0.2174581626211683</v>
      </c>
      <c r="D979" s="50" t="n">
        <v>1381840.092411853</v>
      </c>
      <c r="E979" s="50" t="n">
        <v>1140472.43735074</v>
      </c>
      <c r="F979" s="29" t="inlineStr">
        <is>
          <t>In-house</t>
        </is>
      </c>
    </row>
    <row r="980">
      <c r="A980" s="30">
        <f>A979+1</f>
        <v/>
      </c>
      <c r="B980" s="50" t="n">
        <v>15855.61756419515</v>
      </c>
      <c r="C980" s="51" t="n">
        <v>0.1936655997553463</v>
      </c>
      <c r="D980" s="50" t="n">
        <v>1505514.899652962</v>
      </c>
      <c r="E980" s="50" t="n">
        <v>1222922.308844813</v>
      </c>
      <c r="F980" s="29" t="inlineStr">
        <is>
          <t>In-house</t>
        </is>
      </c>
    </row>
    <row r="981">
      <c r="A981" s="30">
        <f>A980+1</f>
        <v/>
      </c>
      <c r="B981" s="50" t="n">
        <v>13740.91683664179</v>
      </c>
      <c r="C981" s="51" t="n">
        <v>0.1598531968938217</v>
      </c>
      <c r="D981" s="50" t="n">
        <v>1188618.712881986</v>
      </c>
      <c r="E981" s="50" t="n">
        <v>1011658.184330829</v>
      </c>
      <c r="F981" s="29" t="inlineStr">
        <is>
          <t>In-house</t>
        </is>
      </c>
    </row>
    <row r="982">
      <c r="A982" s="30">
        <f>A981+1</f>
        <v/>
      </c>
      <c r="B982" s="50" t="n">
        <v>13340.93746627846</v>
      </c>
      <c r="C982" s="51" t="n">
        <v>0.1844590064090643</v>
      </c>
      <c r="D982" s="50" t="n">
        <v>1195209.801456711</v>
      </c>
      <c r="E982" s="50" t="n">
        <v>1016052.243380646</v>
      </c>
      <c r="F982" s="29" t="inlineStr">
        <is>
          <t>In-house</t>
        </is>
      </c>
    </row>
    <row r="983">
      <c r="A983" s="30">
        <f>A982+1</f>
        <v/>
      </c>
      <c r="B983" s="50" t="n">
        <v>12067.41948568173</v>
      </c>
      <c r="C983" s="51" t="n">
        <v>0.1845112443028752</v>
      </c>
      <c r="D983" s="50" t="n">
        <v>1049821.087976468</v>
      </c>
      <c r="E983" s="50" t="n">
        <v>919126.434393817</v>
      </c>
      <c r="F983" s="29" t="inlineStr">
        <is>
          <t>In-house</t>
        </is>
      </c>
    </row>
    <row r="984">
      <c r="A984" s="30">
        <f>A983+1</f>
        <v/>
      </c>
      <c r="B984" s="50" t="n">
        <v>13187.62319203494</v>
      </c>
      <c r="C984" s="51" t="n">
        <v>0.1889566575960004</v>
      </c>
      <c r="D984" s="50" t="n">
        <v>1187025.365649881</v>
      </c>
      <c r="E984" s="50" t="n">
        <v>1010595.952842759</v>
      </c>
      <c r="F984" s="29" t="inlineStr">
        <is>
          <t>In-house</t>
        </is>
      </c>
    </row>
    <row r="985">
      <c r="A985" s="30">
        <f>A984+1</f>
        <v/>
      </c>
      <c r="B985" s="50" t="n">
        <v>16241.36191900178</v>
      </c>
      <c r="C985" s="51" t="n">
        <v>0.1541007227749498</v>
      </c>
      <c r="D985" s="50" t="n">
        <v>1450566.955392201</v>
      </c>
      <c r="E985" s="50" t="n">
        <v>1186290.346004306</v>
      </c>
      <c r="F985" s="29" t="inlineStr">
        <is>
          <t>In-house</t>
        </is>
      </c>
    </row>
    <row r="986">
      <c r="A986" s="30">
        <f>A985+1</f>
        <v/>
      </c>
      <c r="B986" s="50" t="n">
        <v>14030.81191330668</v>
      </c>
      <c r="C986" s="51" t="n">
        <v>0.1738069098906357</v>
      </c>
      <c r="D986" s="50" t="n">
        <v>1250719.025756572</v>
      </c>
      <c r="E986" s="50" t="n">
        <v>1053058.392913886</v>
      </c>
      <c r="F986" s="29" t="inlineStr">
        <is>
          <t>In-house</t>
        </is>
      </c>
    </row>
    <row r="987">
      <c r="A987" s="30">
        <f>A986+1</f>
        <v/>
      </c>
      <c r="B987" s="50" t="n">
        <v>13874.252664037</v>
      </c>
      <c r="C987" s="51" t="n">
        <v>0.2641016098570352</v>
      </c>
      <c r="D987" s="50" t="n">
        <v>1437729.668471876</v>
      </c>
      <c r="E987" s="50" t="n">
        <v>1177732.154724089</v>
      </c>
      <c r="F987" s="29" t="inlineStr">
        <is>
          <t>In-house</t>
        </is>
      </c>
    </row>
    <row r="988">
      <c r="A988" s="30">
        <f>A987+1</f>
        <v/>
      </c>
      <c r="B988" s="50" t="n">
        <v>14216.7447691924</v>
      </c>
      <c r="C988" s="51" t="n">
        <v>0.1869434881369388</v>
      </c>
      <c r="D988" s="50" t="n">
        <v>1300812.33092282</v>
      </c>
      <c r="E988" s="50" t="n">
        <v>1086453.929691385</v>
      </c>
      <c r="F988" s="29" t="inlineStr">
        <is>
          <t>In-house</t>
        </is>
      </c>
    </row>
    <row r="989">
      <c r="A989" s="30">
        <f>A988+1</f>
        <v/>
      </c>
      <c r="B989" s="50" t="n">
        <v>15366.97653273126</v>
      </c>
      <c r="C989" s="51" t="n">
        <v>0.168198765150407</v>
      </c>
      <c r="D989" s="50" t="n">
        <v>1387835.719681226</v>
      </c>
      <c r="E989" s="50" t="n">
        <v>1144469.52219699</v>
      </c>
      <c r="F989" s="29" t="inlineStr">
        <is>
          <t>In-house</t>
        </is>
      </c>
    </row>
    <row r="990">
      <c r="A990" s="30">
        <f>A989+1</f>
        <v/>
      </c>
      <c r="B990" s="50" t="n">
        <v>13092.93760500687</v>
      </c>
      <c r="C990" s="51" t="n">
        <v>0.2132224935294693</v>
      </c>
      <c r="D990" s="50" t="n">
        <v>1226965.399474642</v>
      </c>
      <c r="E990" s="50" t="n">
        <v>1037222.642059267</v>
      </c>
      <c r="F990" s="29" t="inlineStr">
        <is>
          <t>In-house</t>
        </is>
      </c>
    </row>
    <row r="991">
      <c r="A991" s="30">
        <f>A990+1</f>
        <v/>
      </c>
      <c r="B991" s="50" t="n">
        <v>14080.59283004754</v>
      </c>
      <c r="C991" s="51" t="n">
        <v>0.2238906784004386</v>
      </c>
      <c r="D991" s="50" t="n">
        <v>1368848.268232391</v>
      </c>
      <c r="E991" s="50" t="n">
        <v>1131811.221231099</v>
      </c>
      <c r="F991" s="29" t="inlineStr">
        <is>
          <t>In-house</t>
        </is>
      </c>
    </row>
    <row r="992">
      <c r="A992" s="30">
        <f>A991+1</f>
        <v/>
      </c>
      <c r="B992" s="50" t="n">
        <v>14109.68395072183</v>
      </c>
      <c r="C992" s="51" t="n">
        <v>0.1770576949606298</v>
      </c>
      <c r="D992" s="50" t="n">
        <v>1266718.733675792</v>
      </c>
      <c r="E992" s="50" t="n">
        <v>1063724.864860033</v>
      </c>
      <c r="F992" s="29" t="inlineStr">
        <is>
          <t>In-house</t>
        </is>
      </c>
    </row>
    <row r="993">
      <c r="A993" s="30">
        <f>A992+1</f>
        <v/>
      </c>
      <c r="B993" s="50" t="n">
        <v>14374.74116366224</v>
      </c>
      <c r="C993" s="51" t="n">
        <v>0.2211204141841689</v>
      </c>
      <c r="D993" s="50" t="n">
        <v>1397784.374364518</v>
      </c>
      <c r="E993" s="50" t="n">
        <v>1151101.958652517</v>
      </c>
      <c r="F993" s="29" t="inlineStr">
        <is>
          <t>In-house</t>
        </is>
      </c>
    </row>
    <row r="994">
      <c r="A994" s="30">
        <f>A993+1</f>
        <v/>
      </c>
      <c r="B994" s="50" t="n">
        <v>15132.42080046024</v>
      </c>
      <c r="C994" s="51" t="n">
        <v>0.2034056113889105</v>
      </c>
      <c r="D994" s="50" t="n">
        <v>1445353.687466596</v>
      </c>
      <c r="E994" s="50" t="n">
        <v>1182814.834053902</v>
      </c>
      <c r="F994" s="29" t="inlineStr">
        <is>
          <t>In-house</t>
        </is>
      </c>
    </row>
    <row r="995">
      <c r="A995" s="30">
        <f>A994+1</f>
        <v/>
      </c>
      <c r="B995" s="50" t="n">
        <v>14161.01861416169</v>
      </c>
      <c r="C995" s="51" t="n">
        <v>0.2399652897955031</v>
      </c>
      <c r="D995" s="50" t="n">
        <v>1416277.019047417</v>
      </c>
      <c r="E995" s="50" t="n">
        <v>1163430.388441116</v>
      </c>
      <c r="F995" s="29" t="inlineStr">
        <is>
          <t>In-house</t>
        </is>
      </c>
    </row>
    <row r="996">
      <c r="A996" s="30">
        <f>A995+1</f>
        <v/>
      </c>
      <c r="B996" s="50" t="n">
        <v>13794.78722204642</v>
      </c>
      <c r="C996" s="51" t="n">
        <v>0.1458047409481082</v>
      </c>
      <c r="D996" s="50" t="n">
        <v>1165278.646811507</v>
      </c>
      <c r="E996" s="50" t="n">
        <v>996098.1402838433</v>
      </c>
      <c r="F996" s="29" t="inlineStr">
        <is>
          <t>In-house</t>
        </is>
      </c>
    </row>
    <row r="997">
      <c r="A997" s="30">
        <f>A996+1</f>
        <v/>
      </c>
      <c r="B997" s="50" t="n">
        <v>14656.96125688441</v>
      </c>
      <c r="C997" s="51" t="n">
        <v>0.2024979911663464</v>
      </c>
      <c r="D997" s="50" t="n">
        <v>1387475.124012731</v>
      </c>
      <c r="E997" s="50" t="n">
        <v>1144229.125084659</v>
      </c>
      <c r="F997" s="29" t="inlineStr">
        <is>
          <t>In-house</t>
        </is>
      </c>
    </row>
    <row r="998">
      <c r="A998" s="30">
        <f>A997+1</f>
        <v/>
      </c>
      <c r="B998" s="50" t="n">
        <v>12425.63101705727</v>
      </c>
      <c r="C998" s="51" t="n">
        <v>0.1963148984042237</v>
      </c>
      <c r="D998" s="50" t="n">
        <v>1113918.286001384</v>
      </c>
      <c r="E998" s="50" t="n">
        <v>961857.8997437612</v>
      </c>
      <c r="F998" s="29" t="inlineStr">
        <is>
          <t>In-house</t>
        </is>
      </c>
    </row>
    <row r="999">
      <c r="A999" s="30">
        <f>A998+1</f>
        <v/>
      </c>
      <c r="B999" s="50" t="n">
        <v>14310.65589588877</v>
      </c>
      <c r="C999" s="51" t="n">
        <v>0.1948035136903584</v>
      </c>
      <c r="D999" s="50" t="n">
        <v>1329357.930330735</v>
      </c>
      <c r="E999" s="50" t="n">
        <v>1105484.329296662</v>
      </c>
      <c r="F999" s="29" t="inlineStr">
        <is>
          <t>In-house</t>
        </is>
      </c>
    </row>
    <row r="1000">
      <c r="A1000" s="30">
        <f>A999+1</f>
        <v/>
      </c>
      <c r="B1000" s="50" t="n">
        <v>12993.4297130352</v>
      </c>
      <c r="C1000" s="51" t="n">
        <v>0.1668969918538569</v>
      </c>
      <c r="D1000" s="50" t="n">
        <v>1120076.21852331</v>
      </c>
      <c r="E1000" s="50" t="n">
        <v>965963.1880917121</v>
      </c>
      <c r="F1000" s="29" t="inlineStr">
        <is>
          <t>In-house</t>
        </is>
      </c>
    </row>
    <row r="1001">
      <c r="A1001" s="30">
        <f>A1000+1</f>
        <v/>
      </c>
      <c r="B1001" s="50" t="n">
        <v>13222.18505062525</v>
      </c>
      <c r="C1001" s="51" t="n">
        <v>0.2191972163655353</v>
      </c>
      <c r="D1001" s="50" t="n">
        <v>1255184.165183832</v>
      </c>
      <c r="E1001" s="50" t="n">
        <v>1056035.15253206</v>
      </c>
      <c r="F1001" s="29" t="inlineStr">
        <is>
          <t>In-house</t>
        </is>
      </c>
    </row>
    <row r="1002">
      <c r="B1002" s="52" t="n"/>
      <c r="D1002" s="46" t="n"/>
      <c r="E1002" s="46" t="n"/>
    </row>
    <row r="1003">
      <c r="B1003" s="52" t="n"/>
      <c r="D1003" s="46" t="n"/>
      <c r="E1003" s="46" t="n"/>
    </row>
    <row r="1004">
      <c r="B1004" s="52" t="n"/>
      <c r="D1004" s="46" t="n"/>
      <c r="E1004" s="46" t="n"/>
    </row>
    <row r="1005">
      <c r="B1005" s="52" t="n"/>
      <c r="D1005" s="46" t="n"/>
      <c r="E1005" s="46" t="n"/>
    </row>
    <row r="1006">
      <c r="B1006" s="52" t="n"/>
      <c r="D1006" s="46" t="n"/>
      <c r="E1006" s="46" t="n"/>
    </row>
    <row r="1007">
      <c r="B1007" s="52" t="n"/>
      <c r="D1007" s="46" t="n"/>
      <c r="E1007" s="46" t="n"/>
    </row>
    <row r="1008">
      <c r="B1008" s="52" t="n"/>
      <c r="D1008" s="46" t="n"/>
      <c r="E1008" s="46" t="n"/>
    </row>
    <row r="1009">
      <c r="B1009" s="52" t="n"/>
      <c r="D1009" s="46" t="n"/>
      <c r="E1009" s="46" t="n"/>
    </row>
    <row r="1010">
      <c r="B1010" s="52" t="n"/>
      <c r="D1010" s="46" t="n"/>
      <c r="E1010" s="46" t="n"/>
    </row>
    <row r="1011">
      <c r="B1011" s="52" t="n"/>
      <c r="D1011" s="46" t="n"/>
      <c r="E1011" s="46" t="n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Fizza Jawed</dc:creator>
  <dcterms:created xmlns:dcterms="http://purl.org/dc/terms/" xmlns:xsi="http://www.w3.org/2001/XMLSchema-instance" xsi:type="dcterms:W3CDTF">2025-02-13T01:03:00Z</dcterms:created>
  <dcterms:modified xmlns:dcterms="http://purl.org/dc/terms/" xmlns:xsi="http://www.w3.org/2001/XMLSchema-instance" xsi:type="dcterms:W3CDTF">2026-03-17T05:33:35Z</dcterms:modified>
  <cp:lastModifiedBy>Adarsh Kailashpati Shukla</cp:lastModifiedBy>
</cp:coreProperties>
</file>

<file path=docProps/custom.xml><?xml version="1.0" encoding="utf-8"?>
<Properties xmlns="http://schemas.openxmlformats.org/officeDocument/2006/custom-properties">
  <property name="ContentTypeId" fmtid="{D5CDD505-2E9C-101B-9397-08002B2CF9AE}" pid="2">
    <vt:lpwstr xmlns:vt="http://schemas.openxmlformats.org/officeDocument/2006/docPropsVTypes">0x010100568EC8D02838AD409B4B1D9BFBE913B0</vt:lpwstr>
  </property>
</Properties>
</file>